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Mar_2026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<sst xmlns="http://schemas.openxmlformats.org/spreadsheetml/2006/main" uniqueCount="34">
  <si>
    <t xml:space="preserve">รายงานแสดงการจัดการกองทุนสำรองเลี้ยงชีพแยกตามรายบริษัทจัดการ </t>
  </si>
  <si>
    <t>ณ 31 มีนาคม 2569</t>
  </si>
  <si>
    <t xml:space="preserve">ลำดับที่ </t>
  </si>
  <si>
    <t>บริษัทจัดการ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</si>
  <si>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</si>
  <si>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</si>
  <si>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จำนวน
กองทุน</t>
  </si>
  <si>
    <t>จำนวน
สมาชิก</t>
  </si>
  <si>
    <t>จำนวน
นายจ้าง</t>
  </si>
  <si>
    <t>จำนวนเงินกองทุน
มีนาคม 2569</t>
  </si>
  <si>
    <t>จำนวนเงินกองทุน
กุมภาพันธ์ 2569</t>
  </si>
  <si>
    <t>จำนวนเงินกองทุน
เปลี่ยนแปลง</t>
  </si>
  <si>
    <t>จำนวนเงินกองทุน
ธันวาคม 2568</t>
  </si>
  <si>
    <t>(กองทุน)</t>
  </si>
  <si>
    <t>(ราย)</t>
  </si>
  <si>
    <t>(ล้านบาท)</t>
  </si>
  <si>
    <t>(ร้อยละ)</t>
  </si>
  <si>
    <t>บริษัทหลักทรัพย์จัดการกองทุน ไทยพาณิชย์ จำกัด</t>
  </si>
  <si>
    <t>บริษัทหลักทรัพย์จัดการกองทุน วรรณ จำกัด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</si>
  <si>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</si>
  <si>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ธนชาต จำกัด</t>
  </si>
  <si>
    <t>บริษัทหลักทรัพย์จัดการกองทุน ทิสโก้ จำกัด</t>
  </si>
  <si>
    <t>บริษัทหลักทรัพย์จัดการกองทุน ยูโอบี (ประเทศไทย) จำกัด</t>
  </si>
  <si>
    <t>บริษัทหลักทรัพย์จัดการกองทุน ทหารไทย จำกัด</t>
  </si>
  <si>
    <t>บริษัทหลักทรัพย์จัดการกองทุน แลนด์ แอนด์ เฮ้าส์ จำกัด</t>
  </si>
  <si>
    <t>บริษัทหลักทรัพย์จัดการกองทุน กรุงไทย จำกัด  (มหาชน)</t>
  </si>
  <si>
    <t>บริษัทหลักทรัพย์จัดการกองทุนรวม บัวหลวง จำกัด</t>
  </si>
  <si>
    <t>บริษัท เอไอเอ จำกัด</t>
  </si>
  <si>
    <t>บริษัทหลักทรัพย์จัดการกองทุน บางกอก แคปปิตอล จำกัด</t>
  </si>
  <si>
    <t xml:space="preserve">บริษัทหลักทรัพย์จัดการกองทุน ซีไอเอ็มบี-พรินซิเพิล จำกัด </t>
  </si>
  <si>
    <t xml:space="preserve">บริษัทหลักทรัพย์จัดการกองทุน กรุงศรี จำกัด </t>
  </si>
  <si>
    <t>บริษัทหลักทรัพย์จัดการกองทุน กสิกรไทย จำกัด</t>
  </si>
  <si>
    <t>บริษัทหลักทรัพย์จัดการกองทุน อเบอร์ดีน จำกัด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</si>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</sst>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4"/>
  <sheetViews>
    <sheetView tabSelected="1" workbookViewId="0" showGridLines="true" showRowColHeaders="1">
      <selection activeCell="N24" sqref="N24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14</v>
      </c>
      <c r="F7" s="7" t="s">
        <v>15</v>
      </c>
      <c r="G7" s="7" t="s">
        <v>16</v>
      </c>
      <c r="H7" s="7" t="s">
        <v>15</v>
      </c>
      <c r="I7" s="7" t="s">
        <v>16</v>
      </c>
      <c r="J7" s="7" t="s">
        <v>15</v>
      </c>
      <c r="K7" s="7" t="s">
        <v>16</v>
      </c>
      <c r="L7" s="7" t="s">
        <v>15</v>
      </c>
      <c r="M7" s="7" t="s">
        <v>16</v>
      </c>
      <c r="N7" s="7" t="s">
        <v>15</v>
      </c>
      <c r="O7" s="7" t="s">
        <v>16</v>
      </c>
    </row>
    <row r="8" spans="1:40">
      <c r="A8" s="13">
        <v>1</v>
      </c>
      <c r="B8" s="17" t="s">
        <v>17</v>
      </c>
      <c r="C8" s="19">
        <v>0</v>
      </c>
      <c r="D8" s="19">
        <v>0</v>
      </c>
      <c r="E8" s="19">
        <v>0</v>
      </c>
      <c r="F8" s="17">
        <v>0</v>
      </c>
      <c r="G8" s="8" t="str">
        <f>IF(ISNUMBER(F8/F24),F8/F24,0)</f>
        <v>0</v>
      </c>
      <c r="H8" s="8">
        <v>0</v>
      </c>
      <c r="I8" s="8" t="str">
        <f>IF(ISNUMBER(H8/H24),H8/H24,0)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0</v>
      </c>
      <c r="M8" s="8" t="str">
        <f>IF(ISNUMBER(L8/L24),L8/L24,0)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18</v>
      </c>
      <c r="C9" s="19">
        <v>0</v>
      </c>
      <c r="D9" s="19">
        <v>0</v>
      </c>
      <c r="E9" s="19">
        <v>0</v>
      </c>
      <c r="F9" s="17">
        <v>0</v>
      </c>
      <c r="G9" s="8" t="str">
        <f>IF(ISNUMBER(F9/F24),F9/F24,0)</f>
        <v>0</v>
      </c>
      <c r="H9" s="8">
        <v>0</v>
      </c>
      <c r="I9" s="8" t="str">
        <f>IF(ISNUMBER(H9/H24),H9/H24,0)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0</v>
      </c>
      <c r="M9" s="8" t="str">
        <f>IF(ISNUMBER(L9/L24),L9/L24,0)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19</v>
      </c>
      <c r="C10" s="19">
        <v>0</v>
      </c>
      <c r="D10" s="19">
        <v>0</v>
      </c>
      <c r="E10" s="19">
        <v>0</v>
      </c>
      <c r="F10" s="17">
        <v>0</v>
      </c>
      <c r="G10" s="8" t="str">
        <f>IF(ISNUMBER(F10/F24),F10/F24,0)</f>
        <v>0</v>
      </c>
      <c r="H10" s="8">
        <v>0</v>
      </c>
      <c r="I10" s="8" t="str">
        <f>IF(ISNUMBER(H10/H24),H10/H24,0)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0</v>
      </c>
      <c r="M10" s="8" t="str">
        <f>IF(ISNUMBER(L10/L24),L10/L24,0)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20</v>
      </c>
      <c r="C11" s="19">
        <v>0</v>
      </c>
      <c r="D11" s="19">
        <v>0</v>
      </c>
      <c r="E11" s="19">
        <v>0</v>
      </c>
      <c r="F11" s="17">
        <v>0</v>
      </c>
      <c r="G11" s="8" t="str">
        <f>IF(ISNUMBER(F11/F24),F11/F24,0)</f>
        <v>0</v>
      </c>
      <c r="H11" s="8">
        <v>0</v>
      </c>
      <c r="I11" s="8" t="str">
        <f>IF(ISNUMBER(H11/H24),H11/H24,0)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0</v>
      </c>
      <c r="M11" s="8" t="str">
        <f>IF(ISNUMBER(L11/L24),L11/L24,0)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21</v>
      </c>
      <c r="C12" s="19">
        <v>0</v>
      </c>
      <c r="D12" s="19">
        <v>0</v>
      </c>
      <c r="E12" s="19">
        <v>0</v>
      </c>
      <c r="F12" s="17">
        <v>0</v>
      </c>
      <c r="G12" s="8" t="str">
        <f>IF(ISNUMBER(F12/F24),F12/F24,0)</f>
        <v>0</v>
      </c>
      <c r="H12" s="8">
        <v>0</v>
      </c>
      <c r="I12" s="8" t="str">
        <f>IF(ISNUMBER(H12/H24),H12/H24,0)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0</v>
      </c>
      <c r="M12" s="8" t="str">
        <f>IF(ISNUMBER(L12/L24),L12/L24,0)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22</v>
      </c>
      <c r="C13" s="19">
        <v>0</v>
      </c>
      <c r="D13" s="19">
        <v>0</v>
      </c>
      <c r="E13" s="19">
        <v>0</v>
      </c>
      <c r="F13" s="17">
        <v>0</v>
      </c>
      <c r="G13" s="8" t="str">
        <f>IF(ISNUMBER(F13/F24),F13/F24,0)</f>
        <v>0</v>
      </c>
      <c r="H13" s="8">
        <v>0</v>
      </c>
      <c r="I13" s="8" t="str">
        <f>IF(ISNUMBER(H13/H24),H13/H24,0)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0</v>
      </c>
      <c r="M13" s="8" t="str">
        <f>IF(ISNUMBER(L13/L24),L13/L24,0)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23</v>
      </c>
      <c r="C14" s="19">
        <v>0</v>
      </c>
      <c r="D14" s="19">
        <v>0</v>
      </c>
      <c r="E14" s="19">
        <v>0</v>
      </c>
      <c r="F14" s="17">
        <v>0</v>
      </c>
      <c r="G14" s="8" t="str">
        <f>IF(ISNUMBER(F14/F24),F14/F24,0)</f>
        <v>0</v>
      </c>
      <c r="H14" s="8">
        <v>0</v>
      </c>
      <c r="I14" s="8" t="str">
        <f>IF(ISNUMBER(H14/H24),H14/H24,0)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0</v>
      </c>
      <c r="M14" s="8" t="str">
        <f>IF(ISNUMBER(L14/L24),L14/L24,0)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24</v>
      </c>
      <c r="C15" s="19">
        <v>0</v>
      </c>
      <c r="D15" s="19">
        <v>0</v>
      </c>
      <c r="E15" s="19">
        <v>0</v>
      </c>
      <c r="F15" s="17">
        <v>0</v>
      </c>
      <c r="G15" s="8" t="str">
        <f>IF(ISNUMBER(F15/F24),F15/F24,0)</f>
        <v>0</v>
      </c>
      <c r="H15" s="8">
        <v>0</v>
      </c>
      <c r="I15" s="8" t="str">
        <f>IF(ISNUMBER(H15/H24),H15/H24,0)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0</v>
      </c>
      <c r="M15" s="8" t="str">
        <f>IF(ISNUMBER(L15/L24),L15/L24,0)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25</v>
      </c>
      <c r="C16" s="19">
        <v>0</v>
      </c>
      <c r="D16" s="19">
        <v>0</v>
      </c>
      <c r="E16" s="19">
        <v>0</v>
      </c>
      <c r="F16" s="17">
        <v>0</v>
      </c>
      <c r="G16" s="8" t="str">
        <f>IF(ISNUMBER(F16/F24),F16/F24,0)</f>
        <v>0</v>
      </c>
      <c r="H16" s="8">
        <v>0</v>
      </c>
      <c r="I16" s="8" t="str">
        <f>IF(ISNUMBER(H16/H24),H16/H24,0)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0</v>
      </c>
      <c r="M16" s="8" t="str">
        <f>IF(ISNUMBER(L16/L24),L16/L24,0)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26</v>
      </c>
      <c r="C17" s="19">
        <v>0</v>
      </c>
      <c r="D17" s="19">
        <v>0</v>
      </c>
      <c r="E17" s="19">
        <v>0</v>
      </c>
      <c r="F17" s="17">
        <v>0</v>
      </c>
      <c r="G17" s="8" t="str">
        <f>IF(ISNUMBER(F17/F24),F17/F24,0)</f>
        <v>0</v>
      </c>
      <c r="H17" s="8">
        <v>0</v>
      </c>
      <c r="I17" s="8" t="str">
        <f>IF(ISNUMBER(H17/H24),H17/H24,0)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0</v>
      </c>
      <c r="M17" s="8" t="str">
        <f>IF(ISNUMBER(L17/L24),L17/L24,0)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27</v>
      </c>
      <c r="C18" s="19">
        <v>0</v>
      </c>
      <c r="D18" s="19">
        <v>0</v>
      </c>
      <c r="E18" s="19">
        <v>0</v>
      </c>
      <c r="F18" s="17">
        <v>0</v>
      </c>
      <c r="G18" s="8" t="str">
        <f>IF(ISNUMBER(F18/F24),F18/F24,0)</f>
        <v>0</v>
      </c>
      <c r="H18" s="8">
        <v>0</v>
      </c>
      <c r="I18" s="8" t="str">
        <f>IF(ISNUMBER(H18/H24),H18/H24,0)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0</v>
      </c>
      <c r="M18" s="8" t="str">
        <f>IF(ISNUMBER(L18/L24),L18/L24,0)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28</v>
      </c>
      <c r="C19" s="19">
        <v>0</v>
      </c>
      <c r="D19" s="19">
        <v>0</v>
      </c>
      <c r="E19" s="19">
        <v>0</v>
      </c>
      <c r="F19" s="17">
        <v>0</v>
      </c>
      <c r="G19" s="8" t="str">
        <f>IF(ISNUMBER(F19/F24),F19/F24,0)</f>
        <v>0</v>
      </c>
      <c r="H19" s="8">
        <v>0</v>
      </c>
      <c r="I19" s="8" t="str">
        <f>IF(ISNUMBER(H19/H24),H19/H24,0)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0</v>
      </c>
      <c r="M19" s="8" t="str">
        <f>IF(ISNUMBER(L19/L24),L19/L24,0)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29</v>
      </c>
      <c r="C20" s="19">
        <v>0</v>
      </c>
      <c r="D20" s="19">
        <v>0</v>
      </c>
      <c r="E20" s="19">
        <v>0</v>
      </c>
      <c r="F20" s="17">
        <v>0</v>
      </c>
      <c r="G20" s="8" t="str">
        <f>IF(ISNUMBER(F20/F24),F20/F24,0)</f>
        <v>0</v>
      </c>
      <c r="H20" s="8">
        <v>0</v>
      </c>
      <c r="I20" s="8" t="str">
        <f>IF(ISNUMBER(H20/H24),H20/H24,0)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0</v>
      </c>
      <c r="M20" s="8" t="str">
        <f>IF(ISNUMBER(L20/L24),L20/L24,0)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30</v>
      </c>
      <c r="C21" s="19">
        <v>0</v>
      </c>
      <c r="D21" s="19">
        <v>0</v>
      </c>
      <c r="E21" s="19">
        <v>0</v>
      </c>
      <c r="F21" s="17">
        <v>0</v>
      </c>
      <c r="G21" s="8" t="str">
        <f>IF(ISNUMBER(F21/F24),F21/F24,0)</f>
        <v>0</v>
      </c>
      <c r="H21" s="8">
        <v>0</v>
      </c>
      <c r="I21" s="8" t="str">
        <f>IF(ISNUMBER(H21/H24),H21/H24,0)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0</v>
      </c>
      <c r="M21" s="8" t="str">
        <f>IF(ISNUMBER(L21/L24),L21/L24,0)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31</v>
      </c>
      <c r="C22" s="19">
        <v>0</v>
      </c>
      <c r="D22" s="19">
        <v>0</v>
      </c>
      <c r="E22" s="19">
        <v>0</v>
      </c>
      <c r="F22" s="17">
        <v>0</v>
      </c>
      <c r="G22" s="8" t="str">
        <f>IF(ISNUMBER(F22/F24),F22/F24,0)</f>
        <v>0</v>
      </c>
      <c r="H22" s="8">
        <v>0</v>
      </c>
      <c r="I22" s="8" t="str">
        <f>IF(ISNUMBER(H22/H24),H22/H24,0)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0</v>
      </c>
      <c r="M22" s="8" t="str">
        <f>IF(ISNUMBER(L22/L24),L22/L24,0)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32</v>
      </c>
      <c r="C23" s="19">
        <v>0</v>
      </c>
      <c r="D23" s="19">
        <v>0</v>
      </c>
      <c r="E23" s="19">
        <v>0</v>
      </c>
      <c r="F23" s="17">
        <v>0</v>
      </c>
      <c r="G23" s="8" t="str">
        <f>IF(ISNUMBER(F23/F24),F23/F24,0)</f>
        <v>0</v>
      </c>
      <c r="H23" s="8">
        <v>0</v>
      </c>
      <c r="I23" s="8" t="str">
        <f>IF(ISNUMBER(H23/H24),H23/H24,0)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0</v>
      </c>
      <c r="M23" s="8" t="str">
        <f>IF(ISNUMBER(L23/L24),L23/L24,0)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4"/>
      <c r="B24" s="18" t="s">
        <v>33</v>
      </c>
      <c r="C24" s="18" t="str">
        <f>SUM(C8:C23)</f>
        <v>0</v>
      </c>
      <c r="D24" s="18" t="str">
        <f>SUM(D8:D23)</f>
        <v>0</v>
      </c>
      <c r="E24" s="18" t="str">
        <f>SUM(E8:E23)</f>
        <v>0</v>
      </c>
      <c r="F24" s="20" t="str">
        <f>SUM(F8:F23)</f>
        <v>0</v>
      </c>
      <c r="G24" s="9" t="str">
        <f>SUM(G8:G23)</f>
        <v>0</v>
      </c>
      <c r="H24" s="9" t="str">
        <f>SUM(H8:H23)</f>
        <v>0</v>
      </c>
      <c r="I24" s="9" t="str">
        <f>SUM(I8:I23)</f>
        <v>0</v>
      </c>
      <c r="J24" s="9" t="str">
        <f>F24-H24</f>
        <v>0</v>
      </c>
      <c r="K24" s="9" t="str">
        <f>IF(AND(H24=0,F24=0),"0.00",IF(H24=0,"New",(IF(ISNUMBER(J24/H24),J24/H24,0))))</f>
        <v>0</v>
      </c>
      <c r="L24" s="9" t="str">
        <f>SUM(L8:L23)</f>
        <v>0</v>
      </c>
      <c r="M24" s="9" t="str">
        <f>SUM(M8:M23)</f>
        <v>0</v>
      </c>
      <c r="N24" s="9" t="str">
        <f>F24-L24</f>
        <v>0</v>
      </c>
      <c r="O24" s="9" t="str">
        <f>IF(AND(L24=0,F24=0),"0.00",IF(L24=0,"New",(IF(ISNUMBER(N24/L24),N24/L24,0))))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4">
    <cfRule type="cellIs" dxfId="0" priority="1" operator="lessThan">
      <formula>0</formula>
    </cfRule>
  </conditionalFormatting>
  <conditionalFormatting sqref="C8:C24">
    <cfRule type="cellIs" dxfId="1" priority="2" operator="greaterThanOrEqual">
      <formula>0</formula>
    </cfRule>
  </conditionalFormatting>
  <conditionalFormatting sqref="D8:D24">
    <cfRule type="cellIs" dxfId="0" priority="3" operator="lessThan">
      <formula>0</formula>
    </cfRule>
  </conditionalFormatting>
  <conditionalFormatting sqref="D8:D24">
    <cfRule type="cellIs" dxfId="1" priority="4" operator="greaterThanOrEqual">
      <formula>0</formula>
    </cfRule>
  </conditionalFormatting>
  <conditionalFormatting sqref="E8:E24">
    <cfRule type="cellIs" dxfId="0" priority="5" operator="lessThan">
      <formula>0</formula>
    </cfRule>
  </conditionalFormatting>
  <conditionalFormatting sqref="E8:E24">
    <cfRule type="cellIs" dxfId="1" priority="6" operator="greaterThanOrEqual">
      <formula>0</formula>
    </cfRule>
  </conditionalFormatting>
  <conditionalFormatting sqref="F8:F24">
    <cfRule type="cellIs" dxfId="2" priority="7" operator="lessThan">
      <formula>0</formula>
    </cfRule>
  </conditionalFormatting>
  <conditionalFormatting sqref="F8:F24">
    <cfRule type="cellIs" dxfId="3" priority="8" operator="greaterThanOrEqual">
      <formula>0</formula>
    </cfRule>
  </conditionalFormatting>
  <conditionalFormatting sqref="G8:G24">
    <cfRule type="cellIs" dxfId="4" priority="9" operator="lessThan">
      <formula>0</formula>
    </cfRule>
  </conditionalFormatting>
  <conditionalFormatting sqref="G8:G24">
    <cfRule type="cellIs" dxfId="5" priority="10" operator="greaterThanOrEqual">
      <formula>0</formula>
    </cfRule>
  </conditionalFormatting>
  <conditionalFormatting sqref="H8:H24">
    <cfRule type="cellIs" dxfId="2" priority="11" operator="lessThan">
      <formula>0</formula>
    </cfRule>
  </conditionalFormatting>
  <conditionalFormatting sqref="H8:H24">
    <cfRule type="cellIs" dxfId="3" priority="12" operator="greaterThanOrEqual">
      <formula>0</formula>
    </cfRule>
  </conditionalFormatting>
  <conditionalFormatting sqref="I8:I24">
    <cfRule type="cellIs" dxfId="4" priority="13" operator="lessThan">
      <formula>0</formula>
    </cfRule>
  </conditionalFormatting>
  <conditionalFormatting sqref="I8:I24">
    <cfRule type="cellIs" dxfId="5" priority="14" operator="greaterThanOrEqual">
      <formula>0</formula>
    </cfRule>
  </conditionalFormatting>
  <conditionalFormatting sqref="J8:J24">
    <cfRule type="cellIs" dxfId="2" priority="15" operator="lessThan">
      <formula>0</formula>
    </cfRule>
  </conditionalFormatting>
  <conditionalFormatting sqref="J8:J24">
    <cfRule type="cellIs" dxfId="3" priority="16" operator="greaterThanOrEqual">
      <formula>0</formula>
    </cfRule>
  </conditionalFormatting>
  <conditionalFormatting sqref="K8:K24">
    <cfRule type="cellIs" dxfId="4" priority="17" operator="lessThan">
      <formula>0</formula>
    </cfRule>
  </conditionalFormatting>
  <conditionalFormatting sqref="K8:K24">
    <cfRule type="cellIs" dxfId="5" priority="18" operator="greaterThanOrEqual">
      <formula>0</formula>
    </cfRule>
  </conditionalFormatting>
  <conditionalFormatting sqref="L8:L24">
    <cfRule type="cellIs" dxfId="2" priority="19" operator="lessThan">
      <formula>0</formula>
    </cfRule>
  </conditionalFormatting>
  <conditionalFormatting sqref="L8:L24">
    <cfRule type="cellIs" dxfId="3" priority="20" operator="greaterThanOrEqual">
      <formula>0</formula>
    </cfRule>
  </conditionalFormatting>
  <conditionalFormatting sqref="M8:M24">
    <cfRule type="cellIs" dxfId="4" priority="21" operator="lessThan">
      <formula>0</formula>
    </cfRule>
  </conditionalFormatting>
  <conditionalFormatting sqref="M8:M24">
    <cfRule type="cellIs" dxfId="5" priority="22" operator="greaterThanOrEqual">
      <formula>0</formula>
    </cfRule>
  </conditionalFormatting>
  <conditionalFormatting sqref="N8:N24">
    <cfRule type="cellIs" dxfId="2" priority="23" operator="lessThan">
      <formula>0</formula>
    </cfRule>
  </conditionalFormatting>
  <conditionalFormatting sqref="N8:N24">
    <cfRule type="cellIs" dxfId="3" priority="24" operator="greaterThanOrEqual">
      <formula>0</formula>
    </cfRule>
  </conditionalFormatting>
  <conditionalFormatting sqref="O8:O24">
    <cfRule type="cellIs" dxfId="4" priority="25" operator="lessThan">
      <formula>0</formula>
    </cfRule>
  </conditionalFormatting>
  <conditionalFormatting sqref="O8:O24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Mar_2026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2026-05-15T18:35:36+07:00</dcterms:created>
  <dcterms:modified xsi:type="dcterms:W3CDTF">2026-05-15T18:35:36+07:00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