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<sst xmlns="http://schemas.openxmlformats.org/spreadsheetml/2006/main" uniqueCount="38">
  <si>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Summation of Providend Fund Management (Classified by Management Company)</t>
  </si>
  <si>
    <t>As of December 31, 2010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</si>
  <si>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</si>
  <si>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</si>
  <si>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</si>
  <si>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</si>
  <si>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</si>
  <si>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</si>
  <si>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</si>
  <si>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December 2010</t>
  </si>
  <si>
    <t>Total Net Assets
November 2010</t>
  </si>
  <si>
    <t>Total Net Assets
Change</t>
  </si>
  <si>
    <t>Total Net Assets
December 2009</t>
  </si>
  <si>
    <t>(funds)</t>
  </si>
  <si>
    <t>(persons)</t>
  </si>
  <si>
    <t>(companies)</t>
  </si>
  <si>
    <t>(million baht)</t>
  </si>
  <si>
    <t>(%)</t>
  </si>
  <si>
    <t>Solaris Asset Management Company Limited</t>
  </si>
  <si>
    <t>Phatra Asset Management Company Limited</t>
  </si>
  <si>
    <t>One Asset Management Limited</t>
  </si>
  <si>
    <t>SCB Asset Management Company Limited</t>
  </si>
  <si>
    <t>Thanachat Fund Management Company Limited</t>
  </si>
  <si>
    <t>UOB Asset Management (Thailand) Company Limited</t>
  </si>
  <si>
    <t>TMB Asset Management Company Limited</t>
  </si>
  <si>
    <t>TISCO Asset Management Company Limited</t>
  </si>
  <si>
    <t>MFC Asset Management Public Company Limited</t>
  </si>
  <si>
    <t>Krung Thai Asset Management Company Limited</t>
  </si>
  <si>
    <t>Bualuang Securities Public Company Limited.</t>
  </si>
  <si>
    <t>BBL Asset Management Company Limited</t>
  </si>
  <si>
    <t>AIA Company Limited</t>
  </si>
  <si>
    <t>CIMB-Principal Asset Management Company Limited</t>
  </si>
  <si>
    <t>Finansa Asset Management Limited</t>
  </si>
  <si>
    <t>Krungsri Asset Management Company Limited</t>
  </si>
  <si>
    <t>Kasikorn Asset Management Company Limited</t>
  </si>
  <si>
    <t>ING Funds (Thailand) Ltd.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</si>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</sst>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N27" sqref="N27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IF(ISNUMBER(F8/F27),F8/F27,0)</f>
        <v>0</v>
      </c>
      <c r="H8" s="8">
        <v>45.30024261</v>
      </c>
      <c r="I8" s="8" t="str">
        <f>IF(ISNUMBER(H8/H27),H8/H27,0)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IF(ISNUMBER(L8/L27),L8/L27,0)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IF(ISNUMBER(F9/F27),F9/F27,0)</f>
        <v>0</v>
      </c>
      <c r="H9" s="8">
        <v>687.13772088</v>
      </c>
      <c r="I9" s="8" t="str">
        <f>IF(ISNUMBER(H9/H27),H9/H27,0)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IF(ISNUMBER(L9/L27),L9/L27,0)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IF(ISNUMBER(F10/F27),F10/F27,0)</f>
        <v>0</v>
      </c>
      <c r="H10" s="8">
        <v>732.8304829199998</v>
      </c>
      <c r="I10" s="8" t="str">
        <f>IF(ISNUMBER(H10/H27),H10/H27,0)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4639.730907810001</v>
      </c>
      <c r="M10" s="8" t="str">
        <f>IF(ISNUMBER(L10/L27),L10/L27,0)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IF(ISNUMBER(F11/F27),F11/F27,0)</f>
        <v>0</v>
      </c>
      <c r="H11" s="8">
        <v>77209.36179103001</v>
      </c>
      <c r="I11" s="8" t="str">
        <f>IF(ISNUMBER(H11/H27),H11/H27,0)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73465.56519724001</v>
      </c>
      <c r="M11" s="8" t="str">
        <f>IF(ISNUMBER(L11/L27),L11/L27,0)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IF(ISNUMBER(F12/F27),F12/F27,0)</f>
        <v>0</v>
      </c>
      <c r="H12" s="8">
        <v>4927.33785803</v>
      </c>
      <c r="I12" s="8" t="str">
        <f>IF(ISNUMBER(H12/H27),H12/H27,0)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4519.99392282</v>
      </c>
      <c r="M12" s="8" t="str">
        <f>IF(ISNUMBER(L12/L27),L12/L27,0)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IF(ISNUMBER(F13/F27),F13/F27,0)</f>
        <v>0</v>
      </c>
      <c r="H13" s="8">
        <v>8963.738574609999</v>
      </c>
      <c r="I13" s="8" t="str">
        <f>IF(ISNUMBER(H13/H27),H13/H27,0)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10449.46185646</v>
      </c>
      <c r="M13" s="8" t="str">
        <f>IF(ISNUMBER(L13/L27),L13/L27,0)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IF(ISNUMBER(F14/F27),F14/F27,0)</f>
        <v>0</v>
      </c>
      <c r="H14" s="8">
        <v>8906.317304650001</v>
      </c>
      <c r="I14" s="8" t="str">
        <f>IF(ISNUMBER(H14/H27),H14/H27,0)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7956.769726730001</v>
      </c>
      <c r="M14" s="8" t="str">
        <f>IF(ISNUMBER(L14/L27),L14/L27,0)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IF(ISNUMBER(F15/F27),F15/F27,0)</f>
        <v>0</v>
      </c>
      <c r="H15" s="8">
        <v>75703.55605509</v>
      </c>
      <c r="I15" s="8" t="str">
        <f>IF(ISNUMBER(H15/H27),H15/H27,0)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70461.35408814998</v>
      </c>
      <c r="M15" s="8" t="str">
        <f>IF(ISNUMBER(L15/L27),L15/L27,0)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IF(ISNUMBER(F16/F27),F16/F27,0)</f>
        <v>0</v>
      </c>
      <c r="H16" s="8">
        <v>72063.18715911999</v>
      </c>
      <c r="I16" s="8" t="str">
        <f>IF(ISNUMBER(H16/H27),H16/H27,0)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61010.11149767</v>
      </c>
      <c r="M16" s="8" t="str">
        <f>IF(ISNUMBER(L16/L27),L16/L27,0)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IF(ISNUMBER(F17/F27),F17/F27,0)</f>
        <v>0</v>
      </c>
      <c r="H17" s="8">
        <v>60140.22635386998</v>
      </c>
      <c r="I17" s="8" t="str">
        <f>IF(ISNUMBER(H17/H27),H17/H27,0)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64640.51507268</v>
      </c>
      <c r="M17" s="8" t="str">
        <f>IF(ISNUMBER(L17/L27),L17/L27,0)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IF(ISNUMBER(F18/F27),F18/F27,0)</f>
        <v>0</v>
      </c>
      <c r="H18" s="8">
        <v>8071.76622162</v>
      </c>
      <c r="I18" s="8" t="str">
        <f>IF(ISNUMBER(H18/H27),H18/H27,0)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7402.749794439999</v>
      </c>
      <c r="M18" s="8" t="str">
        <f>IF(ISNUMBER(L18/L27),L18/L27,0)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IF(ISNUMBER(F19/F27),F19/F27,0)</f>
        <v>0</v>
      </c>
      <c r="H19" s="8">
        <v>45663.23027574</v>
      </c>
      <c r="I19" s="8" t="str">
        <f>IF(ISNUMBER(H19/H27),H19/H27,0)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39290.58369156</v>
      </c>
      <c r="M19" s="8" t="str">
        <f>IF(ISNUMBER(L19/L27),L19/L27,0)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IF(ISNUMBER(F20/F27),F20/F27,0)</f>
        <v>0</v>
      </c>
      <c r="H20" s="8">
        <v>17737.966188</v>
      </c>
      <c r="I20" s="8" t="str">
        <f>IF(ISNUMBER(H20/H27),H20/H27,0)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16704.27510919</v>
      </c>
      <c r="M20" s="8" t="str">
        <f>IF(ISNUMBER(L20/L27),L20/L27,0)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IF(ISNUMBER(F21/F27),F21/F27,0)</f>
        <v>0</v>
      </c>
      <c r="H21" s="8">
        <v>8023.96608675</v>
      </c>
      <c r="I21" s="8" t="str">
        <f>IF(ISNUMBER(H21/H27),H21/H27,0)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7367.25324465</v>
      </c>
      <c r="M21" s="8" t="str">
        <f>IF(ISNUMBER(L21/L27),L21/L27,0)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IF(ISNUMBER(F22/F27),F22/F27,0)</f>
        <v>0</v>
      </c>
      <c r="H22" s="8">
        <v>11670.378275</v>
      </c>
      <c r="I22" s="8" t="str">
        <f>IF(ISNUMBER(H22/H27),H22/H27,0)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12801.78825926</v>
      </c>
      <c r="M22" s="8" t="str">
        <f>IF(ISNUMBER(L22/L27),L22/L27,0)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IF(ISNUMBER(F23/F27),F23/F27,0)</f>
        <v>0</v>
      </c>
      <c r="H23" s="8">
        <v>16555.57179127</v>
      </c>
      <c r="I23" s="8" t="str">
        <f>IF(ISNUMBER(H23/H27),H23/H27,0)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13224.88221488</v>
      </c>
      <c r="M23" s="8" t="str">
        <f>IF(ISNUMBER(L23/L27),L23/L27,0)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34</v>
      </c>
      <c r="C24" s="19">
        <v>0</v>
      </c>
      <c r="D24" s="19">
        <v>0</v>
      </c>
      <c r="E24" s="19">
        <v>0</v>
      </c>
      <c r="F24" s="17">
        <v>0</v>
      </c>
      <c r="G24" s="8" t="str">
        <f>IF(ISNUMBER(F24/F27),F24/F27,0)</f>
        <v>0</v>
      </c>
      <c r="H24" s="8">
        <v>88005.02207241002</v>
      </c>
      <c r="I24" s="8" t="str">
        <f>IF(ISNUMBER(H24/H27),H24/H27,0)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71608.96757248002</v>
      </c>
      <c r="M24" s="8" t="str">
        <f>IF(ISNUMBER(L24/L27),L24/L27,0)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35</v>
      </c>
      <c r="C25" s="19">
        <v>0</v>
      </c>
      <c r="D25" s="19">
        <v>0</v>
      </c>
      <c r="E25" s="19">
        <v>0</v>
      </c>
      <c r="F25" s="17">
        <v>0</v>
      </c>
      <c r="G25" s="8" t="str">
        <f>IF(ISNUMBER(F25/F27),F25/F27,0)</f>
        <v>0</v>
      </c>
      <c r="H25" s="8">
        <v>58509.21161673999</v>
      </c>
      <c r="I25" s="8" t="str">
        <f>IF(ISNUMBER(H25/H27),H25/H27,0)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46716.86201175</v>
      </c>
      <c r="M25" s="8" t="str">
        <f>IF(ISNUMBER(L25/L27),L25/L27,0)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36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IF(ISNUMBER(F26/F27),F26/F27,0)</f>
        <v>0</v>
      </c>
      <c r="H26" s="8">
        <v>2405.675139019999</v>
      </c>
      <c r="I26" s="8" t="str">
        <f>IF(ISNUMBER(H26/H27),H26/H27,0)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1976.08136665</v>
      </c>
      <c r="M26" s="8" t="str">
        <f>IF(ISNUMBER(L26/L27),L26/L27,0)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4"/>
      <c r="B27" s="18" t="s">
        <v>37</v>
      </c>
      <c r="C27" s="18" t="str">
        <f>SUM(C8:C26)</f>
        <v>0</v>
      </c>
      <c r="D27" s="18" t="str">
        <f>SUM(D8:D26)</f>
        <v>0</v>
      </c>
      <c r="E27" s="18" t="str">
        <f>SUM(E8:E26)</f>
        <v>0</v>
      </c>
      <c r="F27" s="20" t="str">
        <f>SUM(F8:F26)</f>
        <v>0</v>
      </c>
      <c r="G27" s="9" t="str">
        <f>SUM(G8:G26)</f>
        <v>0</v>
      </c>
      <c r="H27" s="9" t="str">
        <f>SUM(H8:H26)</f>
        <v>0</v>
      </c>
      <c r="I27" s="9" t="str">
        <f>SUM(I8:I26)</f>
        <v>0</v>
      </c>
      <c r="J27" s="9" t="str">
        <f>F27-H27</f>
        <v>0</v>
      </c>
      <c r="K27" s="9" t="str">
        <f>IF(AND(H27=0,F27=0),"0.00",IF(H27=0,"New",(IF(ISNUMBER(J27/H27),J27/H27,0))))</f>
        <v>0</v>
      </c>
      <c r="L27" s="9" t="str">
        <f>SUM(L8:L26)</f>
        <v>0</v>
      </c>
      <c r="M27" s="9" t="str">
        <f>SUM(M8:M26)</f>
        <v>0</v>
      </c>
      <c r="N27" s="9" t="str">
        <f>F27-L27</f>
        <v>0</v>
      </c>
      <c r="O27" s="9" t="str">
        <f>IF(AND(L27=0,F27=0),"0.00",IF(L27=0,"New",(IF(ISNUMBER(N27/L27),N27/L27,0))))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7">
    <cfRule type="cellIs" dxfId="0" priority="1" operator="lessThan">
      <formula>0</formula>
    </cfRule>
  </conditionalFormatting>
  <conditionalFormatting sqref="C8:C27">
    <cfRule type="cellIs" dxfId="1" priority="2" operator="greaterThanOrEqual">
      <formula>0</formula>
    </cfRule>
  </conditionalFormatting>
  <conditionalFormatting sqref="D8:D27">
    <cfRule type="cellIs" dxfId="0" priority="3" operator="lessThan">
      <formula>0</formula>
    </cfRule>
  </conditionalFormatting>
  <conditionalFormatting sqref="D8:D27">
    <cfRule type="cellIs" dxfId="1" priority="4" operator="greaterThanOrEqual">
      <formula>0</formula>
    </cfRule>
  </conditionalFormatting>
  <conditionalFormatting sqref="E8:E27">
    <cfRule type="cellIs" dxfId="0" priority="5" operator="lessThan">
      <formula>0</formula>
    </cfRule>
  </conditionalFormatting>
  <conditionalFormatting sqref="E8:E27">
    <cfRule type="cellIs" dxfId="1" priority="6" operator="greaterThanOrEqual">
      <formula>0</formula>
    </cfRule>
  </conditionalFormatting>
  <conditionalFormatting sqref="F8:F27">
    <cfRule type="cellIs" dxfId="2" priority="7" operator="lessThan">
      <formula>0</formula>
    </cfRule>
  </conditionalFormatting>
  <conditionalFormatting sqref="F8:F27">
    <cfRule type="cellIs" dxfId="3" priority="8" operator="greaterThanOrEqual">
      <formula>0</formula>
    </cfRule>
  </conditionalFormatting>
  <conditionalFormatting sqref="G8:G27">
    <cfRule type="cellIs" dxfId="4" priority="9" operator="lessThan">
      <formula>0</formula>
    </cfRule>
  </conditionalFormatting>
  <conditionalFormatting sqref="G8:G27">
    <cfRule type="cellIs" dxfId="5" priority="10" operator="greaterThanOrEqual">
      <formula>0</formula>
    </cfRule>
  </conditionalFormatting>
  <conditionalFormatting sqref="H8:H27">
    <cfRule type="cellIs" dxfId="2" priority="11" operator="lessThan">
      <formula>0</formula>
    </cfRule>
  </conditionalFormatting>
  <conditionalFormatting sqref="H8:H27">
    <cfRule type="cellIs" dxfId="3" priority="12" operator="greaterThanOrEqual">
      <formula>0</formula>
    </cfRule>
  </conditionalFormatting>
  <conditionalFormatting sqref="I8:I27">
    <cfRule type="cellIs" dxfId="4" priority="13" operator="lessThan">
      <formula>0</formula>
    </cfRule>
  </conditionalFormatting>
  <conditionalFormatting sqref="I8:I27">
    <cfRule type="cellIs" dxfId="5" priority="14" operator="greaterThanOrEqual">
      <formula>0</formula>
    </cfRule>
  </conditionalFormatting>
  <conditionalFormatting sqref="J8:J27">
    <cfRule type="cellIs" dxfId="2" priority="15" operator="lessThan">
      <formula>0</formula>
    </cfRule>
  </conditionalFormatting>
  <conditionalFormatting sqref="J8:J27">
    <cfRule type="cellIs" dxfId="3" priority="16" operator="greaterThanOrEqual">
      <formula>0</formula>
    </cfRule>
  </conditionalFormatting>
  <conditionalFormatting sqref="K8:K27">
    <cfRule type="cellIs" dxfId="4" priority="17" operator="lessThan">
      <formula>0</formula>
    </cfRule>
  </conditionalFormatting>
  <conditionalFormatting sqref="K8:K27">
    <cfRule type="cellIs" dxfId="5" priority="18" operator="greaterThanOrEqual">
      <formula>0</formula>
    </cfRule>
  </conditionalFormatting>
  <conditionalFormatting sqref="L8:L27">
    <cfRule type="cellIs" dxfId="2" priority="19" operator="lessThan">
      <formula>0</formula>
    </cfRule>
  </conditionalFormatting>
  <conditionalFormatting sqref="L8:L27">
    <cfRule type="cellIs" dxfId="3" priority="20" operator="greaterThanOrEqual">
      <formula>0</formula>
    </cfRule>
  </conditionalFormatting>
  <conditionalFormatting sqref="M8:M27">
    <cfRule type="cellIs" dxfId="4" priority="21" operator="lessThan">
      <formula>0</formula>
    </cfRule>
  </conditionalFormatting>
  <conditionalFormatting sqref="M8:M27">
    <cfRule type="cellIs" dxfId="5" priority="22" operator="greaterThanOrEqual">
      <formula>0</formula>
    </cfRule>
  </conditionalFormatting>
  <conditionalFormatting sqref="N8:N27">
    <cfRule type="cellIs" dxfId="2" priority="23" operator="lessThan">
      <formula>0</formula>
    </cfRule>
  </conditionalFormatting>
  <conditionalFormatting sqref="N8:N27">
    <cfRule type="cellIs" dxfId="3" priority="24" operator="greaterThanOrEqual">
      <formula>0</formula>
    </cfRule>
  </conditionalFormatting>
  <conditionalFormatting sqref="O8:O27">
    <cfRule type="cellIs" dxfId="4" priority="25" operator="lessThan">
      <formula>0</formula>
    </cfRule>
  </conditionalFormatting>
  <conditionalFormatting sqref="O8:O27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2026-07-11T19:32:43+07:00</dcterms:created>
  <dcterms:modified xsi:type="dcterms:W3CDTF">2026-07-11T19:32:43+07:00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