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14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<sst xmlns="http://schemas.openxmlformats.org/spreadsheetml/2006/main" uniqueCount="38">
  <si>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รายงานแสดงการจัดการกองทุนส่วนบุคคล (บุคคลธรรมดา)</t>
  </si>
  <si>
    <t>ณ 30 กันยายน 2557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</si>
  <si>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</si>
  <si>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</si>
  <si>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</si>
  <si>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</si>
  <si>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กันยายน 2557</t>
  </si>
  <si>
    <t>สิงหาคม 2557</t>
  </si>
  <si>
    <t>เปลี่ยนแปลง</t>
  </si>
  <si>
    <t>ธันวาคม 2556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</si>
  <si>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</si>
  <si>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</si>
  <si>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</si>
  <si>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</si>
  <si>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</si>
  <si>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ไทยพาณิชย์ จำกัด</t>
  </si>
  <si>
    <t>บริษัทหลักทรัพย์จัดการกองทุน กสิกรไทย จำกัด</t>
  </si>
  <si>
    <t>บริษัทหลักทรัพย์จัดการกองทุน ยูโอบี (ประเทศไทย)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</si>
  <si>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</si>
  <si>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</si>
  <si>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วรรณ จำกัด</t>
  </si>
  <si>
    <t>บริษัทหลักทรัพย์จัดการกองทุน ทิสโก้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</si>
  <si>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</si>
  <si>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</si>
  <si>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บริษัทหลักทรัพย์จัดการกองทุน ธนชาต จำกัด</t>
  </si>
  <si>
    <t>บริษัทหลักทรัพย์ บัวหลวง จำกัด (มหาชน)</t>
  </si>
  <si>
    <t>บริษัทหลักทรัพย์จัดการกองทุน แอสเซท พลัส จำกัด</t>
  </si>
  <si>
    <t>บริษัทหลักทรัพย์จัดการกองทุน ภัทร จำกัด</t>
  </si>
  <si>
    <t>บริษัทหลักทรัพย์จัดการกองทุน แมนูไลฟ์ (ประเทศไทย) จำกัด</t>
  </si>
  <si>
    <t>บริษัทหลักทรัพย์ฟิลลิป (ประเทศไทย) จำกัด (มหาชน)</t>
  </si>
  <si>
    <t>บริษัทหลักทรัพย์ เมอร์ชั่น พาร์ทเนอร์ จำกัด (มหาชน)</t>
  </si>
  <si>
    <t>บริษัทหลักทรัพย์จัดการกองทุน อเบอร์ดีน จำกัด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</si>
  <si>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</si>
  <si>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</si>
  <si>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บริษัทหลักทรัพย์จัดการกองทุน โซลาริส จำกัด</t>
  </si>
  <si>
    <t>บริษัทหลักทรัพย์จัดการกองทุน ฟินันซ่า จำกัด</t>
  </si>
  <si>
    <t xml:space="preserve">บริษัทหลักทรัพย์จัดการกองทุน ซีไอเอ็มบี-พรินซิเพิล จำกัด 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</si>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</sst>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1"/>
  <sheetViews>
    <sheetView tabSelected="1" workbookViewId="0" showGridLines="true" showRowColHeaders="1">
      <selection activeCell="M31" sqref="M31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111</v>
      </c>
      <c r="D9" s="19">
        <v>97122.36350760001</v>
      </c>
      <c r="E9" s="19" t="str">
        <f>IF(ISNUMBER(D9/D31),D9/D31,0)</f>
        <v>0</v>
      </c>
      <c r="F9" s="21">
        <v>110</v>
      </c>
      <c r="G9" s="19">
        <v>96657.55900139999</v>
      </c>
      <c r="H9" s="19" t="str">
        <f>IF(ISNUMBER(G9/G31),G9/G31,0)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81554.57323707001</v>
      </c>
      <c r="L9" s="19" t="str">
        <f>IF(ISNUMBER(K9/K31),K9/K31,0)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592</v>
      </c>
      <c r="D10" s="19">
        <v>72251.2564767</v>
      </c>
      <c r="E10" s="19" t="str">
        <f>IF(ISNUMBER(D10/D31),D10/D31,0)</f>
        <v>0</v>
      </c>
      <c r="F10" s="21">
        <v>588</v>
      </c>
      <c r="G10" s="19">
        <v>71209.73748339999</v>
      </c>
      <c r="H10" s="19" t="str">
        <f>IF(ISNUMBER(G10/G31),G10/G31,0)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83006.06323777001</v>
      </c>
      <c r="L10" s="19" t="str">
        <f>IF(ISNUMBER(K10/K31),K10/K31,0)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170</v>
      </c>
      <c r="D11" s="19">
        <v>58626.6530107</v>
      </c>
      <c r="E11" s="19" t="str">
        <f>IF(ISNUMBER(D11/D31),D11/D31,0)</f>
        <v>0</v>
      </c>
      <c r="F11" s="21">
        <v>172</v>
      </c>
      <c r="G11" s="19">
        <v>57785.27884</v>
      </c>
      <c r="H11" s="19" t="str">
        <f>IF(ISNUMBER(G11/G31),G11/G31,0)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48665.0517566</v>
      </c>
      <c r="L11" s="19" t="str">
        <f>IF(ISNUMBER(K11/K31),K11/K31,0)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65</v>
      </c>
      <c r="D12" s="19">
        <v>41121.7355825</v>
      </c>
      <c r="E12" s="19" t="str">
        <f>IF(ISNUMBER(D12/D31),D12/D31,0)</f>
        <v>0</v>
      </c>
      <c r="F12" s="21">
        <v>64</v>
      </c>
      <c r="G12" s="19">
        <v>40788.2899546</v>
      </c>
      <c r="H12" s="19" t="str">
        <f>IF(ISNUMBER(G12/G31),G12/G31,0)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32376.68845312</v>
      </c>
      <c r="L12" s="19" t="str">
        <f>IF(ISNUMBER(K12/K31),K12/K31,0)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55</v>
      </c>
      <c r="D13" s="19">
        <v>37752.7537538</v>
      </c>
      <c r="E13" s="19" t="str">
        <f>IF(ISNUMBER(D13/D31),D13/D31,0)</f>
        <v>0</v>
      </c>
      <c r="F13" s="21">
        <v>56</v>
      </c>
      <c r="G13" s="19">
        <v>38625.9180761</v>
      </c>
      <c r="H13" s="19" t="str">
        <f>IF(ISNUMBER(G13/G31),G13/G31,0)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34345.90806119</v>
      </c>
      <c r="L13" s="19" t="str">
        <f>IF(ISNUMBER(K13/K31),K13/K31,0)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225</v>
      </c>
      <c r="D14" s="19">
        <v>37489.7989175</v>
      </c>
      <c r="E14" s="19" t="str">
        <f>IF(ISNUMBER(D14/D31),D14/D31,0)</f>
        <v>0</v>
      </c>
      <c r="F14" s="21">
        <v>196</v>
      </c>
      <c r="G14" s="19">
        <v>37618.3448003</v>
      </c>
      <c r="H14" s="19" t="str">
        <f>IF(ISNUMBER(G14/G31),G14/G31,0)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26688.0232788</v>
      </c>
      <c r="L14" s="19" t="str">
        <f>IF(ISNUMBER(K14/K31),K14/K31,0)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322</v>
      </c>
      <c r="D15" s="19">
        <v>29773.9881105</v>
      </c>
      <c r="E15" s="19" t="str">
        <f>IF(ISNUMBER(D15/D31),D15/D31,0)</f>
        <v>0</v>
      </c>
      <c r="F15" s="21">
        <v>325</v>
      </c>
      <c r="G15" s="19">
        <v>29843.3057916</v>
      </c>
      <c r="H15" s="19" t="str">
        <f>IF(ISNUMBER(G15/G31),G15/G31,0)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31813.59873363</v>
      </c>
      <c r="L15" s="19" t="str">
        <f>IF(ISNUMBER(K15/K31),K15/K31,0)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45</v>
      </c>
      <c r="D16" s="19">
        <v>29556.573126</v>
      </c>
      <c r="E16" s="19" t="str">
        <f>IF(ISNUMBER(D16/D31),D16/D31,0)</f>
        <v>0</v>
      </c>
      <c r="F16" s="21">
        <v>46</v>
      </c>
      <c r="G16" s="19">
        <v>28963.6147818</v>
      </c>
      <c r="H16" s="19" t="str">
        <f>IF(ISNUMBER(G16/G31),G16/G31,0)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30610.51158976</v>
      </c>
      <c r="L16" s="19" t="str">
        <f>IF(ISNUMBER(K16/K31),K16/K31,0)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120</v>
      </c>
      <c r="D17" s="19">
        <v>13365.4495005</v>
      </c>
      <c r="E17" s="19" t="str">
        <f>IF(ISNUMBER(D17/D31),D17/D31,0)</f>
        <v>0</v>
      </c>
      <c r="F17" s="21">
        <v>120</v>
      </c>
      <c r="G17" s="19">
        <v>13294.4011698</v>
      </c>
      <c r="H17" s="19" t="str">
        <f>IF(ISNUMBER(G17/G31),G17/G31,0)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11540.16979556</v>
      </c>
      <c r="L17" s="19" t="str">
        <f>IF(ISNUMBER(K17/K31),K17/K31,0)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38</v>
      </c>
      <c r="D18" s="19">
        <v>13212.9814163</v>
      </c>
      <c r="E18" s="19" t="str">
        <f>IF(ISNUMBER(D18/D31),D18/D31,0)</f>
        <v>0</v>
      </c>
      <c r="F18" s="21">
        <v>38</v>
      </c>
      <c r="G18" s="19">
        <v>13129.6718441</v>
      </c>
      <c r="H18" s="19" t="str">
        <f>IF(ISNUMBER(G18/G31),G18/G31,0)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18570.14292362</v>
      </c>
      <c r="L18" s="19" t="str">
        <f>IF(ISNUMBER(K18/K31),K18/K31,0)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175</v>
      </c>
      <c r="D19" s="19">
        <v>10681.60071</v>
      </c>
      <c r="E19" s="19" t="str">
        <f>IF(ISNUMBER(D19/D31),D19/D31,0)</f>
        <v>0</v>
      </c>
      <c r="F19" s="21">
        <v>176</v>
      </c>
      <c r="G19" s="19">
        <v>10558.4604711</v>
      </c>
      <c r="H19" s="19" t="str">
        <f>IF(ISNUMBER(G19/G31),G19/G31,0)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9554.709350370002</v>
      </c>
      <c r="L19" s="19" t="str">
        <f>IF(ISNUMBER(K19/K31),K19/K31,0)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165</v>
      </c>
      <c r="D20" s="19">
        <v>9419.836805870002</v>
      </c>
      <c r="E20" s="19" t="str">
        <f>IF(ISNUMBER(D20/D31),D20/D31,0)</f>
        <v>0</v>
      </c>
      <c r="F20" s="21">
        <v>144</v>
      </c>
      <c r="G20" s="19">
        <v>9556.057023920001</v>
      </c>
      <c r="H20" s="19" t="str">
        <f>IF(ISNUMBER(G20/G31),G20/G31,0)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11096.23916373</v>
      </c>
      <c r="L20" s="19" t="str">
        <f>IF(ISNUMBER(K20/K31),K20/K31,0)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92</v>
      </c>
      <c r="D21" s="19">
        <v>3626.24618579</v>
      </c>
      <c r="E21" s="19" t="str">
        <f>IF(ISNUMBER(D21/D31),D21/D31,0)</f>
        <v>0</v>
      </c>
      <c r="F21" s="21">
        <v>93</v>
      </c>
      <c r="G21" s="19">
        <v>3719.11827454</v>
      </c>
      <c r="H21" s="19" t="str">
        <f>IF(ISNUMBER(G21/G31),G21/G31,0)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4413.65194221</v>
      </c>
      <c r="L21" s="19" t="str">
        <f>IF(ISNUMBER(K21/K31),K21/K31,0)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</v>
      </c>
      <c r="D22" s="19">
        <v>2255.36426876</v>
      </c>
      <c r="E22" s="19" t="str">
        <f>IF(ISNUMBER(D22/D31),D22/D31,0)</f>
        <v>0</v>
      </c>
      <c r="F22" s="21">
        <v>2</v>
      </c>
      <c r="G22" s="19">
        <v>2257.11313925</v>
      </c>
      <c r="H22" s="19" t="str">
        <f>IF(ISNUMBER(G22/G31),G22/G31,0)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2171.17540668</v>
      </c>
      <c r="L22" s="19" t="str">
        <f>IF(ISNUMBER(K22/K31),K22/K31,0)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330</v>
      </c>
      <c r="D23" s="19">
        <v>2013.4542774</v>
      </c>
      <c r="E23" s="19" t="str">
        <f>IF(ISNUMBER(D23/D31),D23/D31,0)</f>
        <v>0</v>
      </c>
      <c r="F23" s="21">
        <v>326</v>
      </c>
      <c r="G23" s="19">
        <v>1921.44358525</v>
      </c>
      <c r="H23" s="19" t="str">
        <f>IF(ISNUMBER(G23/G31),G23/G31,0)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909.516511</v>
      </c>
      <c r="L23" s="19" t="str">
        <f>IF(ISNUMBER(K23/K31),K23/K31,0)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63</v>
      </c>
      <c r="D24" s="19">
        <v>1430.47645967</v>
      </c>
      <c r="E24" s="19" t="str">
        <f>IF(ISNUMBER(D24/D31),D24/D31,0)</f>
        <v>0</v>
      </c>
      <c r="F24" s="21">
        <v>55</v>
      </c>
      <c r="G24" s="19">
        <v>1311.70338633</v>
      </c>
      <c r="H24" s="19" t="str">
        <f>IF(ISNUMBER(G24/G31),G24/G31,0)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996.6523750800001</v>
      </c>
      <c r="L24" s="19" t="str">
        <f>IF(ISNUMBER(K24/K31),K24/K31,0)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2</v>
      </c>
      <c r="D25" s="19">
        <v>666.30575473</v>
      </c>
      <c r="E25" s="19" t="str">
        <f>IF(ISNUMBER(D25/D31),D25/D31,0)</f>
        <v>0</v>
      </c>
      <c r="F25" s="21">
        <v>2</v>
      </c>
      <c r="G25" s="19">
        <v>666.77074376</v>
      </c>
      <c r="H25" s="19" t="str">
        <f>IF(ISNUMBER(G25/G31),G25/G31,0)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556.9181015</v>
      </c>
      <c r="L25" s="19" t="str">
        <f>IF(ISNUMBER(K25/K31),K25/K31,0)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20</v>
      </c>
      <c r="D26" s="19">
        <v>566.4783179</v>
      </c>
      <c r="E26" s="19" t="str">
        <f>IF(ISNUMBER(D26/D31),D26/D31,0)</f>
        <v>0</v>
      </c>
      <c r="F26" s="21">
        <v>20</v>
      </c>
      <c r="G26" s="19">
        <v>565.04950751</v>
      </c>
      <c r="H26" s="19" t="str">
        <f>IF(ISNUMBER(G26/G31),G26/G31,0)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522.87273338</v>
      </c>
      <c r="L26" s="19" t="str">
        <f>IF(ISNUMBER(K26/K31),K26/K31,0)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12</v>
      </c>
      <c r="D27" s="19">
        <v>560.69579</v>
      </c>
      <c r="E27" s="19" t="str">
        <f>IF(ISNUMBER(D27/D31),D27/D31,0)</f>
        <v>0</v>
      </c>
      <c r="F27" s="21">
        <v>10</v>
      </c>
      <c r="G27" s="19">
        <v>531.5960805</v>
      </c>
      <c r="H27" s="19" t="str">
        <f>IF(ISNUMBER(G27/G31),G27/G31,0)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686.45451</v>
      </c>
      <c r="L27" s="19" t="str">
        <f>IF(ISNUMBER(K27/K31),K27/K31,0)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47</v>
      </c>
      <c r="D28" s="19">
        <v>518.74867476</v>
      </c>
      <c r="E28" s="19" t="str">
        <f>IF(ISNUMBER(D28/D31),D28/D31,0)</f>
        <v>0</v>
      </c>
      <c r="F28" s="21">
        <v>45</v>
      </c>
      <c r="G28" s="19">
        <v>655.7085433999999</v>
      </c>
      <c r="H28" s="19" t="str">
        <f>IF(ISNUMBER(G28/G31),G28/G31,0)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191.08790486</v>
      </c>
      <c r="L28" s="19" t="str">
        <f>IF(ISNUMBER(K28/K31),K28/K31,0)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9</v>
      </c>
      <c r="D29" s="19">
        <v>447.27234133</v>
      </c>
      <c r="E29" s="19" t="str">
        <f>IF(ISNUMBER(D29/D31),D29/D31,0)</f>
        <v>0</v>
      </c>
      <c r="F29" s="21">
        <v>9</v>
      </c>
      <c r="G29" s="19">
        <v>445.00102773</v>
      </c>
      <c r="H29" s="19" t="str">
        <f>IF(ISNUMBER(G29/G31),G29/G31,0)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414.55363146</v>
      </c>
      <c r="L29" s="19" t="str">
        <f>IF(ISNUMBER(K29/K31),K29/K31,0)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11</v>
      </c>
      <c r="D30" s="19">
        <v>288.23203156</v>
      </c>
      <c r="E30" s="19" t="str">
        <f>IF(ISNUMBER(D30/D31),D30/D31,0)</f>
        <v>0</v>
      </c>
      <c r="F30" s="21">
        <v>11</v>
      </c>
      <c r="G30" s="19">
        <v>283.68802983</v>
      </c>
      <c r="H30" s="19" t="str">
        <f>IF(ISNUMBER(G30/G31),G30/G31,0)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126.32169589</v>
      </c>
      <c r="L30" s="19" t="str">
        <f>IF(ISNUMBER(K30/K31),K30/K31,0)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5"/>
      <c r="B31" s="20" t="s">
        <v>37</v>
      </c>
      <c r="C31" s="22" t="str">
        <f>SUM(C9:C30)</f>
        <v>0</v>
      </c>
      <c r="D31" s="20" t="str">
        <f>SUM(D9:D30)</f>
        <v>0</v>
      </c>
      <c r="E31" s="20" t="str">
        <f>SUM(E9:E30)</f>
        <v>0</v>
      </c>
      <c r="F31" s="22" t="str">
        <f>SUM(F9:F30)</f>
        <v>0</v>
      </c>
      <c r="G31" s="20" t="str">
        <f>SUM(G9:G30)</f>
        <v>0</v>
      </c>
      <c r="H31" s="20" t="str">
        <f>SUM(H9:H30)</f>
        <v>0</v>
      </c>
      <c r="I31" s="20" t="str">
        <f>SUM(I9:I30)</f>
        <v>0</v>
      </c>
      <c r="J31" s="10" t="str">
        <f>IF(ISNUMBER(I31/G31),I31/G31,0)</f>
        <v>0</v>
      </c>
      <c r="K31" s="20" t="str">
        <f>SUM(K9:K30)</f>
        <v>0</v>
      </c>
      <c r="L31" s="20" t="str">
        <f>SUM(L9:L30)</f>
        <v>0</v>
      </c>
      <c r="M31" s="20" t="str">
        <f>SUM(M9:M30)</f>
        <v>0</v>
      </c>
      <c r="N31" s="10" t="str">
        <f>IF(ISNUMBER(M31/K31),M31/K31,0)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Sep_2014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2026-10-04T22:37:43+07:00</dcterms:created>
  <dcterms:modified xsi:type="dcterms:W3CDTF">2026-10-04T22:37:43+07:00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