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4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<sst xmlns="http://schemas.openxmlformats.org/spreadsheetml/2006/main" uniqueCount="38">
  <si>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รายงานแสดงการจัดการกองทุนส่วนบุคคล (บุคคลธรรมดา)</t>
  </si>
  <si>
    <t>ณ 31 มีนาคม 2557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</si>
  <si>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</si>
  <si>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</si>
  <si>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</si>
  <si>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</si>
  <si>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2557</t>
  </si>
  <si>
    <t>กุมภาพันธ์ 2557</t>
  </si>
  <si>
    <t>เปลี่ยนแปลง</t>
  </si>
  <si>
    <t>ธันวาคม 2556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</si>
  <si>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</si>
  <si>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</si>
  <si>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</si>
  <si>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</si>
  <si>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</si>
  <si>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</si>
  <si>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</si>
  <si>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</si>
  <si>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</si>
  <si>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</si>
  <si>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</si>
  <si>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ทิสโก้ จำกัด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</si>
  <si>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</si>
  <si>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</si>
  <si>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</si>
  <si>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แอสเซท พลัส จำกัด</t>
  </si>
  <si>
    <t>บริษัทหลักทรัพย์ บัวหลวง จำกัด (มหาชน)</t>
  </si>
  <si>
    <t>บริษัทหลักทรัพย์จัดการกองทุน ภัทร จำกัด</t>
  </si>
  <si>
    <t>บริษัทหลักทรัพย์จัดการกองทุน แมนูไลฟ์ (ประเทศไทย) จำกัด</t>
  </si>
  <si>
    <t>บริษัทหลักทรัพย์ฟิลลิป (ประเทศไทย) จำกัด (มหาชน)</t>
  </si>
  <si>
    <t>บริษัทหลักทรัพย์ เมอร์ชั่น พาร์ทเนอร์ จำกัด (มหาชน)</t>
  </si>
  <si>
    <t>บริษัทหลักทรัพย์จัดการกองทุน ทหารไทย จำกัด</t>
  </si>
  <si>
    <t>บริษัทหลักทรัพย์จัดการกองทุน อเบอร์ดีน จำกัด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</si>
  <si>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</si>
  <si>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</si>
  <si>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ฟินันซ่า จำกัด</t>
  </si>
  <si>
    <t xml:space="preserve">บริษัทหลักทรัพย์จัดการกองทุน ซีไอเอ็มบี-พรินซิเพิล จำกัด 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</si>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</sst>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1" workbookViewId="0" showGridLines="true" showRowColHeaders="1">
      <selection activeCell="M31" sqref="M31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111</v>
      </c>
      <c r="D9" s="19">
        <v>102582.127718</v>
      </c>
      <c r="E9" s="19" t="str">
        <f>IF(ISNUMBER(D9/D31),D9/D31,0)</f>
        <v>0</v>
      </c>
      <c r="F9" s="21">
        <v>115</v>
      </c>
      <c r="G9" s="19">
        <v>98366.08222889999</v>
      </c>
      <c r="H9" s="19" t="str">
        <f>IF(ISNUMBER(G9/G31),G9/G31,0)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81554.57323707001</v>
      </c>
      <c r="L9" s="19" t="str">
        <f>IF(ISNUMBER(K9/K31),K9/K31,0)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586</v>
      </c>
      <c r="D10" s="19">
        <v>91203.38913539999</v>
      </c>
      <c r="E10" s="19" t="str">
        <f>IF(ISNUMBER(D10/D31),D10/D31,0)</f>
        <v>0</v>
      </c>
      <c r="F10" s="21">
        <v>587</v>
      </c>
      <c r="G10" s="19">
        <v>90021.74776130001</v>
      </c>
      <c r="H10" s="19" t="str">
        <f>IF(ISNUMBER(G10/G31),G10/G31,0)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83006.06323777001</v>
      </c>
      <c r="L10" s="19" t="str">
        <f>IF(ISNUMBER(K10/K31),K10/K31,0)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151</v>
      </c>
      <c r="D11" s="19">
        <v>51844.7114816</v>
      </c>
      <c r="E11" s="19" t="str">
        <f>IF(ISNUMBER(D11/D31),D11/D31,0)</f>
        <v>0</v>
      </c>
      <c r="F11" s="21">
        <v>139</v>
      </c>
      <c r="G11" s="19">
        <v>49608.3148122</v>
      </c>
      <c r="H11" s="19" t="str">
        <f>IF(ISNUMBER(G11/G31),G11/G31,0)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48665.0517566</v>
      </c>
      <c r="L11" s="19" t="str">
        <f>IF(ISNUMBER(K11/K31),K11/K31,0)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48</v>
      </c>
      <c r="D12" s="19">
        <v>42272.6705528</v>
      </c>
      <c r="E12" s="19" t="str">
        <f>IF(ISNUMBER(D12/D31),D12/D31,0)</f>
        <v>0</v>
      </c>
      <c r="F12" s="21">
        <v>48</v>
      </c>
      <c r="G12" s="19">
        <v>38741.9140781</v>
      </c>
      <c r="H12" s="19" t="str">
        <f>IF(ISNUMBER(G12/G31),G12/G31,0)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30610.51158976</v>
      </c>
      <c r="L12" s="19" t="str">
        <f>IF(ISNUMBER(K12/K31),K12/K31,0)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55</v>
      </c>
      <c r="D13" s="19">
        <v>36881.8974773</v>
      </c>
      <c r="E13" s="19" t="str">
        <f>IF(ISNUMBER(D13/D31),D13/D31,0)</f>
        <v>0</v>
      </c>
      <c r="F13" s="21">
        <v>54</v>
      </c>
      <c r="G13" s="19">
        <v>34864.770265</v>
      </c>
      <c r="H13" s="19" t="str">
        <f>IF(ISNUMBER(G13/G31),G13/G31,0)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34345.90806119</v>
      </c>
      <c r="L13" s="19" t="str">
        <f>IF(ISNUMBER(K13/K31),K13/K31,0)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56</v>
      </c>
      <c r="D14" s="19">
        <v>35349.7756459</v>
      </c>
      <c r="E14" s="19" t="str">
        <f>IF(ISNUMBER(D14/D31),D14/D31,0)</f>
        <v>0</v>
      </c>
      <c r="F14" s="21">
        <v>56</v>
      </c>
      <c r="G14" s="19">
        <v>33493.4118292</v>
      </c>
      <c r="H14" s="19" t="str">
        <f>IF(ISNUMBER(G14/G31),G14/G31,0)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32376.68845312</v>
      </c>
      <c r="L14" s="19" t="str">
        <f>IF(ISNUMBER(K14/K31),K14/K31,0)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331</v>
      </c>
      <c r="D15" s="19">
        <v>32323.9412937</v>
      </c>
      <c r="E15" s="19" t="str">
        <f>IF(ISNUMBER(D15/D31),D15/D31,0)</f>
        <v>0</v>
      </c>
      <c r="F15" s="21">
        <v>330</v>
      </c>
      <c r="G15" s="19">
        <v>31922.90185</v>
      </c>
      <c r="H15" s="19" t="str">
        <f>IF(ISNUMBER(G15/G31),G15/G31,0)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31813.59873363</v>
      </c>
      <c r="L15" s="19" t="str">
        <f>IF(ISNUMBER(K15/K31),K15/K31,0)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150</v>
      </c>
      <c r="D16" s="19">
        <v>31778.6948668</v>
      </c>
      <c r="E16" s="19" t="str">
        <f>IF(ISNUMBER(D16/D31),D16/D31,0)</f>
        <v>0</v>
      </c>
      <c r="F16" s="21">
        <v>146</v>
      </c>
      <c r="G16" s="19">
        <v>27449.6530332</v>
      </c>
      <c r="H16" s="19" t="str">
        <f>IF(ISNUMBER(G16/G31),G16/G31,0)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26688.0232788</v>
      </c>
      <c r="L16" s="19" t="str">
        <f>IF(ISNUMBER(K16/K31),K16/K31,0)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32</v>
      </c>
      <c r="D17" s="19">
        <v>19068.0528706</v>
      </c>
      <c r="E17" s="19" t="str">
        <f>IF(ISNUMBER(D17/D31),D17/D31,0)</f>
        <v>0</v>
      </c>
      <c r="F17" s="21">
        <v>31</v>
      </c>
      <c r="G17" s="19">
        <v>18853.315962</v>
      </c>
      <c r="H17" s="19" t="str">
        <f>IF(ISNUMBER(G17/G31),G17/G31,0)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18570.14292362</v>
      </c>
      <c r="L17" s="19" t="str">
        <f>IF(ISNUMBER(K17/K31),K17/K31,0)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131</v>
      </c>
      <c r="D18" s="19">
        <v>11979.0626777</v>
      </c>
      <c r="E18" s="19" t="str">
        <f>IF(ISNUMBER(D18/D31),D18/D31,0)</f>
        <v>0</v>
      </c>
      <c r="F18" s="21">
        <v>131</v>
      </c>
      <c r="G18" s="19">
        <v>11748.4575395</v>
      </c>
      <c r="H18" s="19" t="str">
        <f>IF(ISNUMBER(G18/G31),G18/G31,0)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11540.16979556</v>
      </c>
      <c r="L18" s="19" t="str">
        <f>IF(ISNUMBER(K18/K31),K18/K31,0)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143</v>
      </c>
      <c r="D19" s="19">
        <v>11637.6414026</v>
      </c>
      <c r="E19" s="19" t="str">
        <f>IF(ISNUMBER(D19/D31),D19/D31,0)</f>
        <v>0</v>
      </c>
      <c r="F19" s="21">
        <v>146</v>
      </c>
      <c r="G19" s="19">
        <v>11439.3357513</v>
      </c>
      <c r="H19" s="19" t="str">
        <f>IF(ISNUMBER(G19/G31),G19/G31,0)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11096.23916373</v>
      </c>
      <c r="L19" s="19" t="str">
        <f>IF(ISNUMBER(K19/K31),K19/K31,0)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175</v>
      </c>
      <c r="D20" s="19">
        <v>10294.6003931</v>
      </c>
      <c r="E20" s="19" t="str">
        <f>IF(ISNUMBER(D20/D31),D20/D31,0)</f>
        <v>0</v>
      </c>
      <c r="F20" s="21">
        <v>173</v>
      </c>
      <c r="G20" s="19">
        <v>9970.29978066</v>
      </c>
      <c r="H20" s="19" t="str">
        <f>IF(ISNUMBER(G20/G31),G20/G31,0)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9554.709350370002</v>
      </c>
      <c r="L20" s="19" t="str">
        <f>IF(ISNUMBER(K20/K31),K20/K31,0)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104</v>
      </c>
      <c r="D21" s="19">
        <v>3934.15235768</v>
      </c>
      <c r="E21" s="19" t="str">
        <f>IF(ISNUMBER(D21/D31),D21/D31,0)</f>
        <v>0</v>
      </c>
      <c r="F21" s="21">
        <v>103</v>
      </c>
      <c r="G21" s="19">
        <v>3967.02421296</v>
      </c>
      <c r="H21" s="19" t="str">
        <f>IF(ISNUMBER(G21/G31),G21/G31,0)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4413.65194221</v>
      </c>
      <c r="L21" s="19" t="str">
        <f>IF(ISNUMBER(K21/K31),K21/K31,0)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2</v>
      </c>
      <c r="D22" s="19">
        <v>2128.48112081</v>
      </c>
      <c r="E22" s="19" t="str">
        <f>IF(ISNUMBER(D22/D31),D22/D31,0)</f>
        <v>0</v>
      </c>
      <c r="F22" s="21">
        <v>2</v>
      </c>
      <c r="G22" s="19">
        <v>2160.9678892</v>
      </c>
      <c r="H22" s="19" t="str">
        <f>IF(ISNUMBER(G22/G31),G22/G31,0)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2171.17540668</v>
      </c>
      <c r="L22" s="19" t="str">
        <f>IF(ISNUMBER(K22/K31),K22/K31,0)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308</v>
      </c>
      <c r="D23" s="19">
        <v>1349.74921691</v>
      </c>
      <c r="E23" s="19" t="str">
        <f>IF(ISNUMBER(D23/D31),D23/D31,0)</f>
        <v>0</v>
      </c>
      <c r="F23" s="21">
        <v>307</v>
      </c>
      <c r="G23" s="19">
        <v>1286.93991216</v>
      </c>
      <c r="H23" s="19" t="str">
        <f>IF(ISNUMBER(G23/G31),G23/G31,0)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909.516511</v>
      </c>
      <c r="L23" s="19" t="str">
        <f>IF(ISNUMBER(K23/K31),K23/K31,0)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53</v>
      </c>
      <c r="D24" s="19">
        <v>1095.13159074</v>
      </c>
      <c r="E24" s="19" t="str">
        <f>IF(ISNUMBER(D24/D31),D24/D31,0)</f>
        <v>0</v>
      </c>
      <c r="F24" s="21">
        <v>55</v>
      </c>
      <c r="G24" s="19">
        <v>1082.23169619</v>
      </c>
      <c r="H24" s="19" t="str">
        <f>IF(ISNUMBER(G24/G31),G24/G31,0)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996.6523750800001</v>
      </c>
      <c r="L24" s="19" t="str">
        <f>IF(ISNUMBER(K24/K31),K24/K31,0)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12</v>
      </c>
      <c r="D25" s="19">
        <v>687.33138</v>
      </c>
      <c r="E25" s="19" t="str">
        <f>IF(ISNUMBER(D25/D31),D25/D31,0)</f>
        <v>0</v>
      </c>
      <c r="F25" s="21">
        <v>12</v>
      </c>
      <c r="G25" s="19">
        <v>677.66125</v>
      </c>
      <c r="H25" s="19" t="str">
        <f>IF(ISNUMBER(G25/G31),G25/G31,0)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686.45451</v>
      </c>
      <c r="L25" s="19" t="str">
        <f>IF(ISNUMBER(K25/K31),K25/K31,0)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</v>
      </c>
      <c r="D26" s="19">
        <v>581.92225806</v>
      </c>
      <c r="E26" s="19" t="str">
        <f>IF(ISNUMBER(D26/D31),D26/D31,0)</f>
        <v>0</v>
      </c>
      <c r="F26" s="21">
        <v>2</v>
      </c>
      <c r="G26" s="19">
        <v>554.4908291200001</v>
      </c>
      <c r="H26" s="19" t="str">
        <f>IF(ISNUMBER(G26/G31),G26/G31,0)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556.9181015</v>
      </c>
      <c r="L26" s="19" t="str">
        <f>IF(ISNUMBER(K26/K31),K26/K31,0)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20</v>
      </c>
      <c r="D27" s="19">
        <v>528.94295344</v>
      </c>
      <c r="E27" s="19" t="str">
        <f>IF(ISNUMBER(D27/D31),D27/D31,0)</f>
        <v>0</v>
      </c>
      <c r="F27" s="21">
        <v>21</v>
      </c>
      <c r="G27" s="19">
        <v>523.75062762</v>
      </c>
      <c r="H27" s="19" t="str">
        <f>IF(ISNUMBER(G27/G31),G27/G31,0)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522.87273338</v>
      </c>
      <c r="L27" s="19" t="str">
        <f>IF(ISNUMBER(K27/K31),K27/K31,0)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44</v>
      </c>
      <c r="D28" s="19">
        <v>440.80909627</v>
      </c>
      <c r="E28" s="19" t="str">
        <f>IF(ISNUMBER(D28/D31),D28/D31,0)</f>
        <v>0</v>
      </c>
      <c r="F28" s="21">
        <v>44</v>
      </c>
      <c r="G28" s="19">
        <v>434.60977913</v>
      </c>
      <c r="H28" s="19" t="str">
        <f>IF(ISNUMBER(G28/G31),G28/G31,0)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191.08790486</v>
      </c>
      <c r="L28" s="19" t="str">
        <f>IF(ISNUMBER(K28/K31),K28/K31,0)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9</v>
      </c>
      <c r="D29" s="19">
        <v>422.48110045</v>
      </c>
      <c r="E29" s="19" t="str">
        <f>IF(ISNUMBER(D29/D31),D29/D31,0)</f>
        <v>0</v>
      </c>
      <c r="F29" s="21">
        <v>9</v>
      </c>
      <c r="G29" s="19">
        <v>415.75542259</v>
      </c>
      <c r="H29" s="19" t="str">
        <f>IF(ISNUMBER(G29/G31),G29/G31,0)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414.55363146</v>
      </c>
      <c r="L29" s="19" t="str">
        <f>IF(ISNUMBER(K29/K31),K29/K31,0)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11</v>
      </c>
      <c r="D30" s="19">
        <v>241.23602092</v>
      </c>
      <c r="E30" s="19" t="str">
        <f>IF(ISNUMBER(D30/D31),D30/D31,0)</f>
        <v>0</v>
      </c>
      <c r="F30" s="21">
        <v>11</v>
      </c>
      <c r="G30" s="19">
        <v>236.14103769</v>
      </c>
      <c r="H30" s="19" t="str">
        <f>IF(ISNUMBER(G30/G31),G30/G31,0)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126.32169589</v>
      </c>
      <c r="L30" s="19" t="str">
        <f>IF(ISNUMBER(K30/K31),K30/K31,0)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5"/>
      <c r="B31" s="20" t="s">
        <v>37</v>
      </c>
      <c r="C31" s="22" t="str">
        <f>SUM(C9:C30)</f>
        <v>0</v>
      </c>
      <c r="D31" s="20" t="str">
        <f>SUM(D9:D30)</f>
        <v>0</v>
      </c>
      <c r="E31" s="20" t="str">
        <f>SUM(E9:E30)</f>
        <v>0</v>
      </c>
      <c r="F31" s="22" t="str">
        <f>SUM(F9:F30)</f>
        <v>0</v>
      </c>
      <c r="G31" s="20" t="str">
        <f>SUM(G9:G30)</f>
        <v>0</v>
      </c>
      <c r="H31" s="20" t="str">
        <f>SUM(H9:H30)</f>
        <v>0</v>
      </c>
      <c r="I31" s="20" t="str">
        <f>SUM(I9:I30)</f>
        <v>0</v>
      </c>
      <c r="J31" s="10" t="str">
        <f>IF(ISNUMBER(I31/G31),I31/G31,0)</f>
        <v>0</v>
      </c>
      <c r="K31" s="20" t="str">
        <f>SUM(K9:K30)</f>
        <v>0</v>
      </c>
      <c r="L31" s="20" t="str">
        <f>SUM(L9:L30)</f>
        <v>0</v>
      </c>
      <c r="M31" s="20" t="str">
        <f>SUM(M9:M30)</f>
        <v>0</v>
      </c>
      <c r="N31" s="10" t="str">
        <f>IF(ISNUMBER(M31/K31),M31/K31,0)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Mar_2014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2026-10-05T02:59:31+07:00</dcterms:created>
  <dcterms:modified xsi:type="dcterms:W3CDTF">2026-10-05T02:59:31+07:00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