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<sst xmlns="http://schemas.openxmlformats.org/spreadsheetml/2006/main" uniqueCount="38">
  <si>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รายงานแสดงการจัดการกองทุนส่วนบุคคล (บุคคลธรรมดา)</t>
  </si>
  <si>
    <t>ณ 29 กุมภาพันธ์ 2559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</si>
  <si>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</si>
  <si>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</si>
  <si>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</si>
  <si>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</si>
  <si>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2559</t>
  </si>
  <si>
    <t>มกราคม 2559</t>
  </si>
  <si>
    <t>เปลี่ยนแปลง</t>
  </si>
  <si>
    <t>ธันวาคม 2558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</si>
  <si>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</si>
  <si>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</si>
  <si>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</si>
  <si>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</si>
  <si>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</si>
  <si>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</si>
  <si>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</si>
  <si>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</si>
  <si>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</si>
  <si>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วรรณ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</si>
  <si>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</si>
  <si>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</si>
  <si>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</si>
  <si>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</si>
  <si>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ธนชาต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</si>
  <si>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</si>
  <si>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</si>
  <si>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แอสเซท พลัส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</si>
  <si>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</si>
  <si>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</si>
  <si>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โซลาริส จำกัด</t>
  </si>
  <si>
    <t>บริษัทหลักทรัพย์จัดการกองทุน เมอร์ชั่น พาร์ทเนอร์</t>
  </si>
  <si>
    <t xml:space="preserve">บริษัทหลักทรัพย์จัดการกองทุน ซีไอเอ็มบี-พรินซิเพิล จำกัด 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</si>
  <si>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</si>
  <si>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</si>
  <si>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</si>
  <si>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แคปปิตอล ลิ้งค์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</si>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</sst>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1" workbookViewId="0" showGridLines="true" showRowColHeaders="1">
      <selection activeCell="M31" sqref="M31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234</v>
      </c>
      <c r="D9" s="19">
        <v>268718.31760865</v>
      </c>
      <c r="E9" s="19" t="str">
        <f>IF(ISNUMBER(D9/D31),D9/D31,0)</f>
        <v>0</v>
      </c>
      <c r="F9" s="21">
        <v>231</v>
      </c>
      <c r="G9" s="19">
        <v>246323.45643795</v>
      </c>
      <c r="H9" s="19" t="str">
        <f>IF(ISNUMBER(G9/G31),G9/G31,0)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245034.79039217</v>
      </c>
      <c r="L9" s="19" t="str">
        <f>IF(ISNUMBER(K9/K31),K9/K31,0)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613</v>
      </c>
      <c r="D10" s="19">
        <v>78182.23760586001</v>
      </c>
      <c r="E10" s="19" t="str">
        <f>IF(ISNUMBER(D10/D31),D10/D31,0)</f>
        <v>0</v>
      </c>
      <c r="F10" s="21">
        <v>622</v>
      </c>
      <c r="G10" s="19">
        <v>73411.41116449999</v>
      </c>
      <c r="H10" s="19" t="str">
        <f>IF(ISNUMBER(G10/G31),G10/G31,0)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72264.70103483999</v>
      </c>
      <c r="L10" s="19" t="str">
        <f>IF(ISNUMBER(K10/K31),K10/K31,0)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189</v>
      </c>
      <c r="D11" s="19">
        <v>75932.22210571001</v>
      </c>
      <c r="E11" s="19" t="str">
        <f>IF(ISNUMBER(D11/D31),D11/D31,0)</f>
        <v>0</v>
      </c>
      <c r="F11" s="21">
        <v>196</v>
      </c>
      <c r="G11" s="19">
        <v>70447.46698177001</v>
      </c>
      <c r="H11" s="19" t="str">
        <f>IF(ISNUMBER(G11/G31),G11/G31,0)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68661.13769668</v>
      </c>
      <c r="L11" s="19" t="str">
        <f>IF(ISNUMBER(K11/K31),K11/K31,0)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58</v>
      </c>
      <c r="D12" s="19">
        <v>33528.100127</v>
      </c>
      <c r="E12" s="19" t="str">
        <f>IF(ISNUMBER(D12/D31),D12/D31,0)</f>
        <v>0</v>
      </c>
      <c r="F12" s="21">
        <v>57</v>
      </c>
      <c r="G12" s="19">
        <v>31613.05114293</v>
      </c>
      <c r="H12" s="19" t="str">
        <f>IF(ISNUMBER(G12/G31),G12/G31,0)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28280.11810956</v>
      </c>
      <c r="L12" s="19" t="str">
        <f>IF(ISNUMBER(K12/K31),K12/K31,0)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291</v>
      </c>
      <c r="D13" s="19">
        <v>33194.02969145</v>
      </c>
      <c r="E13" s="19" t="str">
        <f>IF(ISNUMBER(D13/D31),D13/D31,0)</f>
        <v>0</v>
      </c>
      <c r="F13" s="21">
        <v>293</v>
      </c>
      <c r="G13" s="19">
        <v>28838.45598605</v>
      </c>
      <c r="H13" s="19" t="str">
        <f>IF(ISNUMBER(G13/G31),G13/G31,0)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24205.78266919</v>
      </c>
      <c r="L13" s="19" t="str">
        <f>IF(ISNUMBER(K13/K31),K13/K31,0)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61</v>
      </c>
      <c r="D14" s="19">
        <v>32095.94156346</v>
      </c>
      <c r="E14" s="19" t="str">
        <f>IF(ISNUMBER(D14/D31),D14/D31,0)</f>
        <v>0</v>
      </c>
      <c r="F14" s="21">
        <v>61</v>
      </c>
      <c r="G14" s="19">
        <v>31462.33415163</v>
      </c>
      <c r="H14" s="19" t="str">
        <f>IF(ISNUMBER(G14/G31),G14/G31,0)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30828.46983648</v>
      </c>
      <c r="L14" s="19" t="str">
        <f>IF(ISNUMBER(K14/K31),K14/K31,0)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59</v>
      </c>
      <c r="D15" s="19">
        <v>29832.60643063</v>
      </c>
      <c r="E15" s="19" t="str">
        <f>IF(ISNUMBER(D15/D31),D15/D31,0)</f>
        <v>0</v>
      </c>
      <c r="F15" s="21">
        <v>58</v>
      </c>
      <c r="G15" s="19">
        <v>29408.38862588</v>
      </c>
      <c r="H15" s="19" t="str">
        <f>IF(ISNUMBER(G15/G31),G15/G31,0)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28890.15764022</v>
      </c>
      <c r="L15" s="19" t="str">
        <f>IF(ISNUMBER(K15/K31),K15/K31,0)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305</v>
      </c>
      <c r="D16" s="19">
        <v>23336.18586409</v>
      </c>
      <c r="E16" s="19" t="str">
        <f>IF(ISNUMBER(D16/D31),D16/D31,0)</f>
        <v>0</v>
      </c>
      <c r="F16" s="21">
        <v>308</v>
      </c>
      <c r="G16" s="19">
        <v>23225.01673011</v>
      </c>
      <c r="H16" s="19" t="str">
        <f>IF(ISNUMBER(G16/G31),G16/G31,0)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26413.24770791</v>
      </c>
      <c r="L16" s="19" t="str">
        <f>IF(ISNUMBER(K16/K31),K16/K31,0)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97</v>
      </c>
      <c r="D17" s="19">
        <v>16230.18499968</v>
      </c>
      <c r="E17" s="19" t="str">
        <f>IF(ISNUMBER(D17/D31),D17/D31,0)</f>
        <v>0</v>
      </c>
      <c r="F17" s="21">
        <v>104</v>
      </c>
      <c r="G17" s="19">
        <v>16261.59953963</v>
      </c>
      <c r="H17" s="19" t="str">
        <f>IF(ISNUMBER(G17/G31),G17/G31,0)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15676.89427616</v>
      </c>
      <c r="L17" s="19" t="str">
        <f>IF(ISNUMBER(K17/K31),K17/K31,0)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50</v>
      </c>
      <c r="D18" s="19">
        <v>12917.64060563</v>
      </c>
      <c r="E18" s="19" t="str">
        <f>IF(ISNUMBER(D18/D31),D18/D31,0)</f>
        <v>0</v>
      </c>
      <c r="F18" s="21">
        <v>51</v>
      </c>
      <c r="G18" s="19">
        <v>12906.5644214</v>
      </c>
      <c r="H18" s="19" t="str">
        <f>IF(ISNUMBER(G18/G31),G18/G31,0)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12842.53333049</v>
      </c>
      <c r="L18" s="19" t="str">
        <f>IF(ISNUMBER(K18/K31),K18/K31,0)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255</v>
      </c>
      <c r="D19" s="19">
        <v>10018.68231928</v>
      </c>
      <c r="E19" s="19" t="str">
        <f>IF(ISNUMBER(D19/D31),D19/D31,0)</f>
        <v>0</v>
      </c>
      <c r="F19" s="21">
        <v>256</v>
      </c>
      <c r="G19" s="19">
        <v>10046.61472565</v>
      </c>
      <c r="H19" s="19" t="str">
        <f>IF(ISNUMBER(G19/G31),G19/G31,0)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9963.645289200002</v>
      </c>
      <c r="L19" s="19" t="str">
        <f>IF(ISNUMBER(K19/K31),K19/K31,0)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159</v>
      </c>
      <c r="D20" s="19">
        <v>8991.316772669999</v>
      </c>
      <c r="E20" s="19" t="str">
        <f>IF(ISNUMBER(D20/D31),D20/D31,0)</f>
        <v>0</v>
      </c>
      <c r="F20" s="21">
        <v>162</v>
      </c>
      <c r="G20" s="19">
        <v>8982.824182229999</v>
      </c>
      <c r="H20" s="19" t="str">
        <f>IF(ISNUMBER(G20/G31),G20/G31,0)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8829.476935190001</v>
      </c>
      <c r="L20" s="19" t="str">
        <f>IF(ISNUMBER(K20/K31),K20/K31,0)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108</v>
      </c>
      <c r="D21" s="19">
        <v>7246.120886600001</v>
      </c>
      <c r="E21" s="19" t="str">
        <f>IF(ISNUMBER(D21/D31),D21/D31,0)</f>
        <v>0</v>
      </c>
      <c r="F21" s="21">
        <v>112</v>
      </c>
      <c r="G21" s="19">
        <v>7188.023995310001</v>
      </c>
      <c r="H21" s="19" t="str">
        <f>IF(ISNUMBER(G21/G31),G21/G31,0)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7233.51654934</v>
      </c>
      <c r="L21" s="19" t="str">
        <f>IF(ISNUMBER(K21/K31),K21/K31,0)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567</v>
      </c>
      <c r="D22" s="19">
        <v>3154.27112624</v>
      </c>
      <c r="E22" s="19" t="str">
        <f>IF(ISNUMBER(D22/D31),D22/D31,0)</f>
        <v>0</v>
      </c>
      <c r="F22" s="21">
        <v>563</v>
      </c>
      <c r="G22" s="19">
        <v>2973.24876072</v>
      </c>
      <c r="H22" s="19" t="str">
        <f>IF(ISNUMBER(G22/G31),G22/G31,0)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2993.11503984</v>
      </c>
      <c r="L22" s="19" t="str">
        <f>IF(ISNUMBER(K22/K31),K22/K31,0)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2181.51296747</v>
      </c>
      <c r="E23" s="19" t="str">
        <f>IF(ISNUMBER(D23/D31),D23/D31,0)</f>
        <v>0</v>
      </c>
      <c r="F23" s="21">
        <v>2</v>
      </c>
      <c r="G23" s="19">
        <v>2179.44197617</v>
      </c>
      <c r="H23" s="19" t="str">
        <f>IF(ISNUMBER(G23/G31),G23/G31,0)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2156.19088116</v>
      </c>
      <c r="L23" s="19" t="str">
        <f>IF(ISNUMBER(K23/K31),K23/K31,0)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43</v>
      </c>
      <c r="D24" s="19">
        <v>1773.68802659</v>
      </c>
      <c r="E24" s="19" t="str">
        <f>IF(ISNUMBER(D24/D31),D24/D31,0)</f>
        <v>0</v>
      </c>
      <c r="F24" s="21">
        <v>42</v>
      </c>
      <c r="G24" s="19">
        <v>1669.05103873</v>
      </c>
      <c r="H24" s="19" t="str">
        <f>IF(ISNUMBER(G24/G31),G24/G31,0)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2367.68965919</v>
      </c>
      <c r="L24" s="19" t="str">
        <f>IF(ISNUMBER(K24/K31),K24/K31,0)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91</v>
      </c>
      <c r="D25" s="19">
        <v>1717.91042001</v>
      </c>
      <c r="E25" s="19" t="str">
        <f>IF(ISNUMBER(D25/D31),D25/D31,0)</f>
        <v>0</v>
      </c>
      <c r="F25" s="21">
        <v>91</v>
      </c>
      <c r="G25" s="19">
        <v>1737.72849036</v>
      </c>
      <c r="H25" s="19" t="str">
        <f>IF(ISNUMBER(G25/G31),G25/G31,0)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1685.79407783</v>
      </c>
      <c r="L25" s="19" t="str">
        <f>IF(ISNUMBER(K25/K31),K25/K31,0)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19</v>
      </c>
      <c r="D26" s="19">
        <v>700.0283679500001</v>
      </c>
      <c r="E26" s="19" t="str">
        <f>IF(ISNUMBER(D26/D31),D26/D31,0)</f>
        <v>0</v>
      </c>
      <c r="F26" s="21">
        <v>17</v>
      </c>
      <c r="G26" s="19">
        <v>699.89428023</v>
      </c>
      <c r="H26" s="19" t="str">
        <f>IF(ISNUMBER(G26/G31),G26/G31,0)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789.11854008</v>
      </c>
      <c r="L26" s="19" t="str">
        <f>IF(ISNUMBER(K26/K31),K26/K31,0)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17</v>
      </c>
      <c r="D27" s="19">
        <v>591.6829146</v>
      </c>
      <c r="E27" s="19" t="str">
        <f>IF(ISNUMBER(D27/D31),D27/D31,0)</f>
        <v>0</v>
      </c>
      <c r="F27" s="21">
        <v>17</v>
      </c>
      <c r="G27" s="19">
        <v>582.09597677</v>
      </c>
      <c r="H27" s="19" t="str">
        <f>IF(ISNUMBER(G27/G31),G27/G31,0)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591.00548141</v>
      </c>
      <c r="L27" s="19" t="str">
        <f>IF(ISNUMBER(K27/K31),K27/K31,0)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2</v>
      </c>
      <c r="D28" s="19">
        <v>585.32669028</v>
      </c>
      <c r="E28" s="19" t="str">
        <f>IF(ISNUMBER(D28/D31),D28/D31,0)</f>
        <v>0</v>
      </c>
      <c r="F28" s="21">
        <v>2</v>
      </c>
      <c r="G28" s="19">
        <v>566.76664584</v>
      </c>
      <c r="H28" s="19" t="str">
        <f>IF(ISNUMBER(G28/G31),G28/G31,0)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565.7438830499999</v>
      </c>
      <c r="L28" s="19" t="str">
        <f>IF(ISNUMBER(K28/K31),K28/K31,0)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22</v>
      </c>
      <c r="D29" s="19">
        <v>529.0616096</v>
      </c>
      <c r="E29" s="19" t="str">
        <f>IF(ISNUMBER(D29/D31),D29/D31,0)</f>
        <v>0</v>
      </c>
      <c r="F29" s="21">
        <v>23</v>
      </c>
      <c r="G29" s="19">
        <v>553.2858651</v>
      </c>
      <c r="H29" s="19" t="str">
        <f>IF(ISNUMBER(G29/G31),G29/G31,0)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572.3862117000001</v>
      </c>
      <c r="L29" s="19" t="str">
        <f>IF(ISNUMBER(K29/K31),K29/K31,0)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8</v>
      </c>
      <c r="D30" s="19">
        <v>259.53142102</v>
      </c>
      <c r="E30" s="19" t="str">
        <f>IF(ISNUMBER(D30/D31),D30/D31,0)</f>
        <v>0</v>
      </c>
      <c r="F30" s="21">
        <v>8</v>
      </c>
      <c r="G30" s="19">
        <v>264.22114448</v>
      </c>
      <c r="H30" s="19" t="str">
        <f>IF(ISNUMBER(G30/G31),G30/G31,0)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IF(ISNUMBER(K30/K31),K30/K31,0)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5"/>
      <c r="B31" s="20" t="s">
        <v>37</v>
      </c>
      <c r="C31" s="22" t="str">
        <f>SUM(C9:C30)</f>
        <v>0</v>
      </c>
      <c r="D31" s="20" t="str">
        <f>SUM(D9:D30)</f>
        <v>0</v>
      </c>
      <c r="E31" s="20" t="str">
        <f>SUM(E9:E30)</f>
        <v>0</v>
      </c>
      <c r="F31" s="22" t="str">
        <f>SUM(F9:F30)</f>
        <v>0</v>
      </c>
      <c r="G31" s="20" t="str">
        <f>SUM(G9:G30)</f>
        <v>0</v>
      </c>
      <c r="H31" s="20" t="str">
        <f>SUM(H9:H30)</f>
        <v>0</v>
      </c>
      <c r="I31" s="20" t="str">
        <f>SUM(I9:I30)</f>
        <v>0</v>
      </c>
      <c r="J31" s="10" t="str">
        <f>IF(ISNUMBER(I31/G31),I31/G31,0)</f>
        <v>0</v>
      </c>
      <c r="K31" s="20" t="str">
        <f>SUM(K9:K30)</f>
        <v>0</v>
      </c>
      <c r="L31" s="20" t="str">
        <f>SUM(L9:L30)</f>
        <v>0</v>
      </c>
      <c r="M31" s="20" t="str">
        <f>SUM(M9:M30)</f>
        <v>0</v>
      </c>
      <c r="N31" s="10" t="str">
        <f>IF(ISNUMBER(M31/K31),M31/K31,0)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2026-10-04T10:00:41+07:00</dcterms:created>
  <dcterms:modified xsi:type="dcterms:W3CDTF">2026-10-04T10:00:41+07:00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