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12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<sst xmlns="http://schemas.openxmlformats.org/spreadsheetml/2006/main" uniqueCount="39">
  <si>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รายงานแสดงการจัดการกองทุนส่วนบุคคล (บุคคลธรรมดา)</t>
  </si>
  <si>
    <t>ณ 30 พฤศจิกายน 2555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</si>
  <si>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</si>
  <si>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</si>
  <si>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</si>
  <si>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</si>
  <si>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พฤศจิกายน 2555</t>
  </si>
  <si>
    <t>ตุลาคม 2555</t>
  </si>
  <si>
    <t>เปลี่ยนแปลง</t>
  </si>
  <si>
    <t>ธันวาคม 2554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</si>
  <si>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</si>
  <si>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</si>
  <si>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</si>
  <si>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</si>
  <si>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</si>
  <si>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</si>
  <si>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</si>
  <si>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 ไทยพาณิชย์ จำกัด</t>
  </si>
  <si>
    <t>บริษัทหลักทรัพย์จัดการกองทุน ทิสโก้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</si>
  <si>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</si>
  <si>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</si>
  <si>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</si>
  <si>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</si>
  <si>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แอสเซท พลัส จำกัด</t>
  </si>
  <si>
    <t>บริษัทหลักทรัพย์จัดการกองทุน ธนชาต จำกัด</t>
  </si>
  <si>
    <t>บริษัทหลักทรัพย์จัดการกองทุนรวม บัวหลวง จำกัด</t>
  </si>
  <si>
    <t>บริษัทหลักทรัพย์ บัวหลวง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</si>
  <si>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</si>
  <si>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</si>
  <si>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ภัทร จำกัด</t>
  </si>
  <si>
    <t>บริษัทหลักทรัพย์ เมอร์ชั่น พาร์ทเนอร์ จำกัด (มหาชน)</t>
  </si>
  <si>
    <t>บริษัทหลักทรัพย์ฟิลลิป (ประเทศไทย) จำกัด (มหาชน)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</si>
  <si>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</si>
  <si>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</si>
  <si>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</si>
  <si>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ทหารไทย จำกัด</t>
  </si>
  <si>
    <t>บริษัทหลักทรัพย์จัดการกองทุน ฟินันซ่า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</si>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</sst>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2"/>
  <sheetViews>
    <sheetView tabSelected="1" workbookViewId="0" showGridLines="true" showRowColHeaders="1">
      <selection activeCell="M32" sqref="M32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525</v>
      </c>
      <c r="D9" s="19">
        <v>60626.69039049</v>
      </c>
      <c r="E9" s="19" t="str">
        <f>IF(ISNUMBER(D9/D32),D9/D32,0)</f>
        <v>0</v>
      </c>
      <c r="F9" s="21">
        <v>497</v>
      </c>
      <c r="G9" s="19">
        <v>54572.69916862001</v>
      </c>
      <c r="H9" s="19" t="str">
        <f>IF(ISNUMBER(G9/G32),G9/G32,0)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76960.63121580001</v>
      </c>
      <c r="L9" s="19" t="str">
        <f>IF(ISNUMBER(K9/K32),K9/K32,0)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14</v>
      </c>
      <c r="D10" s="19">
        <v>37468.1235075</v>
      </c>
      <c r="E10" s="19" t="str">
        <f>IF(ISNUMBER(D10/D32),D10/D32,0)</f>
        <v>0</v>
      </c>
      <c r="F10" s="21">
        <v>13</v>
      </c>
      <c r="G10" s="19">
        <v>37273.89080023</v>
      </c>
      <c r="H10" s="19" t="str">
        <f>IF(ISNUMBER(G10/G32),G10/G32,0)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31601.77263445</v>
      </c>
      <c r="L10" s="19" t="str">
        <f>IF(ISNUMBER(K10/K32),K10/K32,0)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100</v>
      </c>
      <c r="D11" s="19">
        <v>36759.33612004</v>
      </c>
      <c r="E11" s="19" t="str">
        <f>IF(ISNUMBER(D11/D32),D11/D32,0)</f>
        <v>0</v>
      </c>
      <c r="F11" s="21">
        <v>100</v>
      </c>
      <c r="G11" s="19">
        <v>31086.50357438</v>
      </c>
      <c r="H11" s="19" t="str">
        <f>IF(ISNUMBER(G11/G32),G11/G32,0)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34210.63757751</v>
      </c>
      <c r="L11" s="19" t="str">
        <f>IF(ISNUMBER(K11/K32),K11/K32,0)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334</v>
      </c>
      <c r="D12" s="19">
        <v>32669.95781455</v>
      </c>
      <c r="E12" s="19" t="str">
        <f>IF(ISNUMBER(D12/D32),D12/D32,0)</f>
        <v>0</v>
      </c>
      <c r="F12" s="21">
        <v>331</v>
      </c>
      <c r="G12" s="19">
        <v>32487.64123749</v>
      </c>
      <c r="H12" s="19" t="str">
        <f>IF(ISNUMBER(G12/G32),G12/G32,0)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36814.50135476</v>
      </c>
      <c r="L12" s="19" t="str">
        <f>IF(ISNUMBER(K12/K32),K12/K32,0)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53</v>
      </c>
      <c r="D13" s="19">
        <v>30936.01308654</v>
      </c>
      <c r="E13" s="19" t="str">
        <f>IF(ISNUMBER(D13/D32),D13/D32,0)</f>
        <v>0</v>
      </c>
      <c r="F13" s="21">
        <v>51</v>
      </c>
      <c r="G13" s="19">
        <v>30499.51139162</v>
      </c>
      <c r="H13" s="19" t="str">
        <f>IF(ISNUMBER(G13/G32),G13/G32,0)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20766.65572935</v>
      </c>
      <c r="L13" s="19" t="str">
        <f>IF(ISNUMBER(K13/K32),K13/K32,0)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105</v>
      </c>
      <c r="D14" s="19">
        <v>22961.69539159</v>
      </c>
      <c r="E14" s="19" t="str">
        <f>IF(ISNUMBER(D14/D32),D14/D32,0)</f>
        <v>0</v>
      </c>
      <c r="F14" s="21">
        <v>103</v>
      </c>
      <c r="G14" s="19">
        <v>22686.55152143</v>
      </c>
      <c r="H14" s="19" t="str">
        <f>IF(ISNUMBER(G14/G32),G14/G32,0)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24535.49123537</v>
      </c>
      <c r="L14" s="19" t="str">
        <f>IF(ISNUMBER(K14/K32),K14/K32,0)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34</v>
      </c>
      <c r="D15" s="19">
        <v>22534.23337184</v>
      </c>
      <c r="E15" s="19" t="str">
        <f>IF(ISNUMBER(D15/D32),D15/D32,0)</f>
        <v>0</v>
      </c>
      <c r="F15" s="21">
        <v>32</v>
      </c>
      <c r="G15" s="19">
        <v>17634.72708215</v>
      </c>
      <c r="H15" s="19" t="str">
        <f>IF(ISNUMBER(G15/G32),G15/G32,0)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25678.57249136</v>
      </c>
      <c r="L15" s="19" t="str">
        <f>IF(ISNUMBER(K15/K32),K15/K32,0)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28</v>
      </c>
      <c r="D16" s="19">
        <v>21507.92048549</v>
      </c>
      <c r="E16" s="19" t="str">
        <f>IF(ISNUMBER(D16/D32),D16/D32,0)</f>
        <v>0</v>
      </c>
      <c r="F16" s="21">
        <v>26</v>
      </c>
      <c r="G16" s="19">
        <v>21251.38710065</v>
      </c>
      <c r="H16" s="19" t="str">
        <f>IF(ISNUMBER(G16/G32),G16/G32,0)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27334.71205846</v>
      </c>
      <c r="L16" s="19" t="str">
        <f>IF(ISNUMBER(K16/K32),K16/K32,0)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85</v>
      </c>
      <c r="D17" s="19">
        <v>9655.266093690001</v>
      </c>
      <c r="E17" s="19" t="str">
        <f>IF(ISNUMBER(D17/D32),D17/D32,0)</f>
        <v>0</v>
      </c>
      <c r="F17" s="21">
        <v>84</v>
      </c>
      <c r="G17" s="19">
        <v>8698.891297600001</v>
      </c>
      <c r="H17" s="19" t="str">
        <f>IF(ISNUMBER(G17/G32),G17/G32,0)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6948.47123152</v>
      </c>
      <c r="L17" s="19" t="str">
        <f>IF(ISNUMBER(K17/K32),K17/K32,0)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26</v>
      </c>
      <c r="D18" s="19">
        <v>9573.291542569999</v>
      </c>
      <c r="E18" s="19" t="str">
        <f>IF(ISNUMBER(D18/D32),D18/D32,0)</f>
        <v>0</v>
      </c>
      <c r="F18" s="21">
        <v>25</v>
      </c>
      <c r="G18" s="19">
        <v>9454.093930499999</v>
      </c>
      <c r="H18" s="19" t="str">
        <f>IF(ISNUMBER(G18/G32),G18/G32,0)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9088.44179665</v>
      </c>
      <c r="L18" s="19" t="str">
        <f>IF(ISNUMBER(K18/K32),K18/K32,0)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77</v>
      </c>
      <c r="D19" s="19">
        <v>8873.14665947</v>
      </c>
      <c r="E19" s="19" t="str">
        <f>IF(ISNUMBER(D19/D32),D19/D32,0)</f>
        <v>0</v>
      </c>
      <c r="F19" s="21">
        <v>73</v>
      </c>
      <c r="G19" s="19">
        <v>8648.490263989999</v>
      </c>
      <c r="H19" s="19" t="str">
        <f>IF(ISNUMBER(G19/G32),G19/G32,0)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5675.94053362</v>
      </c>
      <c r="L19" s="19" t="str">
        <f>IF(ISNUMBER(K19/K32),K19/K32,0)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167</v>
      </c>
      <c r="D20" s="19">
        <v>8514.756722979999</v>
      </c>
      <c r="E20" s="19" t="str">
        <f>IF(ISNUMBER(D20/D32),D20/D32,0)</f>
        <v>0</v>
      </c>
      <c r="F20" s="21">
        <v>166</v>
      </c>
      <c r="G20" s="19">
        <v>8449.234528389999</v>
      </c>
      <c r="H20" s="19" t="str">
        <f>IF(ISNUMBER(G20/G32),G20/G32,0)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7079.924354600001</v>
      </c>
      <c r="L20" s="19" t="str">
        <f>IF(ISNUMBER(K20/K32),K20/K32,0)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98</v>
      </c>
      <c r="D21" s="19">
        <v>6285.31653383</v>
      </c>
      <c r="E21" s="19" t="str">
        <f>IF(ISNUMBER(D21/D32),D21/D32,0)</f>
        <v>0</v>
      </c>
      <c r="F21" s="21">
        <v>97</v>
      </c>
      <c r="G21" s="19">
        <v>6056.8463577</v>
      </c>
      <c r="H21" s="19" t="str">
        <f>IF(ISNUMBER(G21/G32),G21/G32,0)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5595.831468140001</v>
      </c>
      <c r="L21" s="19" t="str">
        <f>IF(ISNUMBER(K21/K32),K21/K32,0)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2</v>
      </c>
      <c r="D22" s="19">
        <v>2455.27710053</v>
      </c>
      <c r="E22" s="19" t="str">
        <f>IF(ISNUMBER(D22/D32),D22/D32,0)</f>
        <v>0</v>
      </c>
      <c r="F22" s="21">
        <v>2</v>
      </c>
      <c r="G22" s="19">
        <v>2532.11274834</v>
      </c>
      <c r="H22" s="19" t="str">
        <f>IF(ISNUMBER(G22/G32),G22/G32,0)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2694.85252047</v>
      </c>
      <c r="L22" s="19" t="str">
        <f>IF(ISNUMBER(K22/K32),K22/K32,0)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33</v>
      </c>
      <c r="D23" s="19">
        <v>1573.95069744</v>
      </c>
      <c r="E23" s="19" t="str">
        <f>IF(ISNUMBER(D23/D32),D23/D32,0)</f>
        <v>0</v>
      </c>
      <c r="F23" s="21">
        <v>23</v>
      </c>
      <c r="G23" s="19">
        <v>1023.90191155</v>
      </c>
      <c r="H23" s="19" t="str">
        <f>IF(ISNUMBER(G23/G32),G23/G32,0)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IF(ISNUMBER(K23/K32),K23/K32,0)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43</v>
      </c>
      <c r="D24" s="19">
        <v>982.4440396699999</v>
      </c>
      <c r="E24" s="19" t="str">
        <f>IF(ISNUMBER(D24/D32),D24/D32,0)</f>
        <v>0</v>
      </c>
      <c r="F24" s="21">
        <v>45</v>
      </c>
      <c r="G24" s="19">
        <v>891.9027957899999</v>
      </c>
      <c r="H24" s="19" t="str">
        <f>IF(ISNUMBER(G24/G32),G24/G32,0)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383.11033707</v>
      </c>
      <c r="L24" s="19" t="str">
        <f>IF(ISNUMBER(K24/K32),K24/K32,0)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176</v>
      </c>
      <c r="D25" s="19">
        <v>702.49450376</v>
      </c>
      <c r="E25" s="19" t="str">
        <f>IF(ISNUMBER(D25/D32),D25/D32,0)</f>
        <v>0</v>
      </c>
      <c r="F25" s="21">
        <v>171</v>
      </c>
      <c r="G25" s="19">
        <v>651.2195024600001</v>
      </c>
      <c r="H25" s="19" t="str">
        <f>IF(ISNUMBER(G25/G32),G25/G32,0)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366.39172027</v>
      </c>
      <c r="L25" s="19" t="str">
        <f>IF(ISNUMBER(K25/K32),K25/K32,0)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22</v>
      </c>
      <c r="D26" s="19">
        <v>536.4482801</v>
      </c>
      <c r="E26" s="19" t="str">
        <f>IF(ISNUMBER(D26/D32),D26/D32,0)</f>
        <v>0</v>
      </c>
      <c r="F26" s="21">
        <v>22</v>
      </c>
      <c r="G26" s="19">
        <v>548.769534448856</v>
      </c>
      <c r="H26" s="19" t="str">
        <f>IF(ISNUMBER(G26/G32),G26/G32,0)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217.52650542</v>
      </c>
      <c r="L26" s="19" t="str">
        <f>IF(ISNUMBER(K26/K32),K26/K32,0)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4</v>
      </c>
      <c r="D27" s="19">
        <v>505.10230679</v>
      </c>
      <c r="E27" s="19" t="str">
        <f>IF(ISNUMBER(D27/D32),D27/D32,0)</f>
        <v>0</v>
      </c>
      <c r="F27" s="21">
        <v>2</v>
      </c>
      <c r="G27" s="19">
        <v>117.50819956</v>
      </c>
      <c r="H27" s="19" t="str">
        <f>IF(ISNUMBER(G27/G32),G27/G32,0)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103.03308613</v>
      </c>
      <c r="L27" s="19" t="str">
        <f>IF(ISNUMBER(K27/K32),K27/K32,0)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8</v>
      </c>
      <c r="D28" s="19">
        <v>392.96521109</v>
      </c>
      <c r="E28" s="19" t="str">
        <f>IF(ISNUMBER(D28/D32),D28/D32,0)</f>
        <v>0</v>
      </c>
      <c r="F28" s="21">
        <v>8</v>
      </c>
      <c r="G28" s="19">
        <v>441.64954302</v>
      </c>
      <c r="H28" s="19" t="str">
        <f>IF(ISNUMBER(G28/G32),G28/G32,0)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6.77975938</v>
      </c>
      <c r="L28" s="19" t="str">
        <f>IF(ISNUMBER(K28/K32),K28/K32,0)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10</v>
      </c>
      <c r="D29" s="19">
        <v>363.504598</v>
      </c>
      <c r="E29" s="19" t="str">
        <f>IF(ISNUMBER(D29/D32),D29/D32,0)</f>
        <v>0</v>
      </c>
      <c r="F29" s="21">
        <v>10</v>
      </c>
      <c r="G29" s="19">
        <v>374.4912904</v>
      </c>
      <c r="H29" s="19" t="str">
        <f>IF(ISNUMBER(G29/G32),G29/G32,0)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119.3473801505</v>
      </c>
      <c r="L29" s="19" t="str">
        <f>IF(ISNUMBER(K29/K32),K29/K32,0)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6</v>
      </c>
      <c r="D30" s="19">
        <v>226.17128026</v>
      </c>
      <c r="E30" s="19" t="str">
        <f>IF(ISNUMBER(D30/D32),D30/D32,0)</f>
        <v>0</v>
      </c>
      <c r="F30" s="21">
        <v>7</v>
      </c>
      <c r="G30" s="19">
        <v>474.56905147</v>
      </c>
      <c r="H30" s="19" t="str">
        <f>IF(ISNUMBER(G30/G32),G30/G32,0)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229.93792479</v>
      </c>
      <c r="L30" s="19" t="str">
        <f>IF(ISNUMBER(K30/K32),K30/K32,0)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>
        <v>1</v>
      </c>
      <c r="D31" s="19">
        <v>142.04664504</v>
      </c>
      <c r="E31" s="19" t="str">
        <f>IF(ISNUMBER(D31/D32),D31/D32,0)</f>
        <v>0</v>
      </c>
      <c r="F31" s="21">
        <v>1</v>
      </c>
      <c r="G31" s="19">
        <v>139.78039806</v>
      </c>
      <c r="H31" s="19" t="str">
        <f>IF(ISNUMBER(G31/G32),G31/G32,0)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103.88272973</v>
      </c>
      <c r="L31" s="19" t="str">
        <f>IF(ISNUMBER(K31/K32),K31/K32,0)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5"/>
      <c r="B32" s="20" t="s">
        <v>38</v>
      </c>
      <c r="C32" s="22" t="str">
        <f>SUM(C9:C31)</f>
        <v>0</v>
      </c>
      <c r="D32" s="20" t="str">
        <f>SUM(D9:D31)</f>
        <v>0</v>
      </c>
      <c r="E32" s="20" t="str">
        <f>SUM(E9:E31)</f>
        <v>0</v>
      </c>
      <c r="F32" s="22" t="str">
        <f>SUM(F9:F31)</f>
        <v>0</v>
      </c>
      <c r="G32" s="20" t="str">
        <f>SUM(G9:G31)</f>
        <v>0</v>
      </c>
      <c r="H32" s="20" t="str">
        <f>SUM(H9:H31)</f>
        <v>0</v>
      </c>
      <c r="I32" s="20" t="str">
        <f>SUM(I9:I31)</f>
        <v>0</v>
      </c>
      <c r="J32" s="10" t="str">
        <f>IF(ISNUMBER(I32/G32),I32/G32,0)</f>
        <v>0</v>
      </c>
      <c r="K32" s="20" t="str">
        <f>SUM(K9:K31)</f>
        <v>0</v>
      </c>
      <c r="L32" s="20" t="str">
        <f>SUM(L9:L31)</f>
        <v>0</v>
      </c>
      <c r="M32" s="20" t="str">
        <f>SUM(M9:M31)</f>
        <v>0</v>
      </c>
      <c r="N32" s="10" t="str">
        <f>IF(ISNUMBER(M32/K32),M32/K32,0)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Nov_2012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2026-10-05T15:33:58+07:00</dcterms:created>
  <dcterms:modified xsi:type="dcterms:W3CDTF">2026-10-05T15:33:58+07:00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