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<sst xmlns="http://schemas.openxmlformats.org/spreadsheetml/2006/main" uniqueCount="40">
  <si>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Summation of Private Fund Management (Personal)</t>
  </si>
  <si>
    <t>As of August 31, 2016</t>
  </si>
  <si>
    <t xml:space="preserve">No. </t>
  </si>
  <si>
    <t>Asset Management Company</t>
  </si>
  <si>
    <t>Month to Date</t>
  </si>
  <si>
    <t>Year to Date</t>
  </si>
  <si>
    <t>August 2016</t>
  </si>
  <si>
    <t>July 2016</t>
  </si>
  <si>
    <t>Change</t>
  </si>
  <si>
    <t>December 2015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</si>
  <si>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</si>
  <si>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</si>
  <si>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</si>
  <si>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</si>
  <si>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</si>
  <si>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</si>
  <si>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</si>
  <si>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UOB Asset Management (Thailand) Company Limited</t>
  </si>
  <si>
    <t>Krung Thai Asset Management Company Limited</t>
  </si>
  <si>
    <t>Krungsri Asset Management Company Limited</t>
  </si>
  <si>
    <t>One Asset Management Limited</t>
  </si>
  <si>
    <t>MFC Asset Management Public Company Limited</t>
  </si>
  <si>
    <t>TISCO Asset Management Company Limited</t>
  </si>
  <si>
    <t>BBL Asset Management Company Limited</t>
  </si>
  <si>
    <t>Thanachat Fund Management Company Limited</t>
  </si>
  <si>
    <t>Phatra Asset Management Company Limited</t>
  </si>
  <si>
    <t>Bangkok Capital Asset Management Company Limited</t>
  </si>
  <si>
    <t>Asset Plus Fund Management Company Limited</t>
  </si>
  <si>
    <t>Phillip Securities (Thailand) PCL.</t>
  </si>
  <si>
    <t>Talis Asset Management Company Limited</t>
  </si>
  <si>
    <t>--</t>
  </si>
  <si>
    <t>Manulife Asset Management (Thailand) Company Limited</t>
  </si>
  <si>
    <t>Merchant Partners Asset Management Limited</t>
  </si>
  <si>
    <t>Solaris Asset Management Company Limited</t>
  </si>
  <si>
    <t>CIMB-Principal Asset Management Company Limited</t>
  </si>
  <si>
    <t>Aberdeen Asset Management  Limited</t>
  </si>
  <si>
    <t>Siam Knight Fund Management Securities Company Limited</t>
  </si>
  <si>
    <t>TMB Asset Management Company Limited</t>
  </si>
  <si>
    <t>Capital Link Fund Management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</si>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</sst>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2"/>
  <sheetViews>
    <sheetView tabSelected="1" workbookViewId="0" showGridLines="true" showRowColHeaders="1">
      <selection activeCell="M32" sqref="M32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268</v>
      </c>
      <c r="D9" s="19">
        <v>320299.74249172</v>
      </c>
      <c r="E9" s="19" t="str">
        <f>IF(ISNUMBER(D9/D32),D9/D32,0)</f>
        <v>0</v>
      </c>
      <c r="F9" s="21">
        <v>255</v>
      </c>
      <c r="G9" s="19">
        <v>314908.27797696</v>
      </c>
      <c r="H9" s="19" t="str">
        <f>IF(ISNUMBER(G9/G32),G9/G32,0)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245034.79039217</v>
      </c>
      <c r="L9" s="19" t="str">
        <f>IF(ISNUMBER(K9/K32),K9/K32,0)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632</v>
      </c>
      <c r="D10" s="19">
        <v>87822.40999552001</v>
      </c>
      <c r="E10" s="19" t="str">
        <f>IF(ISNUMBER(D10/D32),D10/D32,0)</f>
        <v>0</v>
      </c>
      <c r="F10" s="21">
        <v>625</v>
      </c>
      <c r="G10" s="19">
        <v>85192.74929285</v>
      </c>
      <c r="H10" s="19" t="str">
        <f>IF(ISNUMBER(G10/G32),G10/G32,0)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72264.70103483999</v>
      </c>
      <c r="L10" s="19" t="str">
        <f>IF(ISNUMBER(K10/K32),K10/K32,0)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160</v>
      </c>
      <c r="D11" s="19">
        <v>82135.20643421001</v>
      </c>
      <c r="E11" s="19" t="str">
        <f>IF(ISNUMBER(D11/D32),D11/D32,0)</f>
        <v>0</v>
      </c>
      <c r="F11" s="21">
        <v>185</v>
      </c>
      <c r="G11" s="19">
        <v>81779.74796163999</v>
      </c>
      <c r="H11" s="19" t="str">
        <f>IF(ISNUMBER(G11/G32),G11/G32,0)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68661.13769668</v>
      </c>
      <c r="L11" s="19" t="str">
        <f>IF(ISNUMBER(K11/K32),K11/K32,0)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63</v>
      </c>
      <c r="D12" s="19">
        <v>41136.60192719</v>
      </c>
      <c r="E12" s="19" t="str">
        <f>IF(ISNUMBER(D12/D32),D12/D32,0)</f>
        <v>0</v>
      </c>
      <c r="F12" s="21">
        <v>62</v>
      </c>
      <c r="G12" s="19">
        <v>41014.15279123</v>
      </c>
      <c r="H12" s="19" t="str">
        <f>IF(ISNUMBER(G12/G32),G12/G32,0)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28280.11810956</v>
      </c>
      <c r="L12" s="19" t="str">
        <f>IF(ISNUMBER(K12/K32),K12/K32,0)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52</v>
      </c>
      <c r="D13" s="19">
        <v>36328.5619179</v>
      </c>
      <c r="E13" s="19" t="str">
        <f>IF(ISNUMBER(D13/D32),D13/D32,0)</f>
        <v>0</v>
      </c>
      <c r="F13" s="21">
        <v>51</v>
      </c>
      <c r="G13" s="19">
        <v>35988.25245367</v>
      </c>
      <c r="H13" s="19" t="str">
        <f>IF(ISNUMBER(G13/G32),G13/G32,0)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30828.46983648</v>
      </c>
      <c r="L13" s="19" t="str">
        <f>IF(ISNUMBER(K13/K32),K13/K32,0)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249</v>
      </c>
      <c r="D14" s="19">
        <v>34308.35001294</v>
      </c>
      <c r="E14" s="19" t="str">
        <f>IF(ISNUMBER(D14/D32),D14/D32,0)</f>
        <v>0</v>
      </c>
      <c r="F14" s="21">
        <v>260</v>
      </c>
      <c r="G14" s="19">
        <v>34915.80772601</v>
      </c>
      <c r="H14" s="19" t="str">
        <f>IF(ISNUMBER(G14/G32),G14/G32,0)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24205.78266919</v>
      </c>
      <c r="L14" s="19" t="str">
        <f>IF(ISNUMBER(K14/K32),K14/K32,0)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76</v>
      </c>
      <c r="D15" s="19">
        <v>31287.47477904</v>
      </c>
      <c r="E15" s="19" t="str">
        <f>IF(ISNUMBER(D15/D32),D15/D32,0)</f>
        <v>0</v>
      </c>
      <c r="F15" s="21">
        <v>72</v>
      </c>
      <c r="G15" s="19">
        <v>33793.34884988</v>
      </c>
      <c r="H15" s="19" t="str">
        <f>IF(ISNUMBER(G15/G32),G15/G32,0)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28890.15764022</v>
      </c>
      <c r="L15" s="19" t="str">
        <f>IF(ISNUMBER(K15/K32),K15/K32,0)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295</v>
      </c>
      <c r="D16" s="19">
        <v>24332.60445458</v>
      </c>
      <c r="E16" s="19" t="str">
        <f>IF(ISNUMBER(D16/D32),D16/D32,0)</f>
        <v>0</v>
      </c>
      <c r="F16" s="21">
        <v>295</v>
      </c>
      <c r="G16" s="19">
        <v>23961.29290699</v>
      </c>
      <c r="H16" s="19" t="str">
        <f>IF(ISNUMBER(G16/G32),G16/G32,0)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26413.24770791</v>
      </c>
      <c r="L16" s="19" t="str">
        <f>IF(ISNUMBER(K16/K32),K16/K32,0)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82</v>
      </c>
      <c r="D17" s="19">
        <v>14486.69756007</v>
      </c>
      <c r="E17" s="19" t="str">
        <f>IF(ISNUMBER(D17/D32),D17/D32,0)</f>
        <v>0</v>
      </c>
      <c r="F17" s="21">
        <v>85</v>
      </c>
      <c r="G17" s="19">
        <v>14448.83087105</v>
      </c>
      <c r="H17" s="19" t="str">
        <f>IF(ISNUMBER(G17/G32),G17/G32,0)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15676.89427616</v>
      </c>
      <c r="L17" s="19" t="str">
        <f>IF(ISNUMBER(K17/K32),K17/K32,0)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46</v>
      </c>
      <c r="D18" s="19">
        <v>13283.69228753</v>
      </c>
      <c r="E18" s="19" t="str">
        <f>IF(ISNUMBER(D18/D32),D18/D32,0)</f>
        <v>0</v>
      </c>
      <c r="F18" s="21">
        <v>46</v>
      </c>
      <c r="G18" s="19">
        <v>13354.69008511</v>
      </c>
      <c r="H18" s="19" t="str">
        <f>IF(ISNUMBER(G18/G32),G18/G32,0)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12842.53333049</v>
      </c>
      <c r="L18" s="19" t="str">
        <f>IF(ISNUMBER(K18/K32),K18/K32,0)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233</v>
      </c>
      <c r="D19" s="19">
        <v>9625.967696790001</v>
      </c>
      <c r="E19" s="19" t="str">
        <f>IF(ISNUMBER(D19/D32),D19/D32,0)</f>
        <v>0</v>
      </c>
      <c r="F19" s="21">
        <v>242</v>
      </c>
      <c r="G19" s="19">
        <v>9870.76575051</v>
      </c>
      <c r="H19" s="19" t="str">
        <f>IF(ISNUMBER(G19/G32),G19/G32,0)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9963.645289200002</v>
      </c>
      <c r="L19" s="19" t="str">
        <f>IF(ISNUMBER(K19/K32),K19/K32,0)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100</v>
      </c>
      <c r="D20" s="19">
        <v>8802.078538219999</v>
      </c>
      <c r="E20" s="19" t="str">
        <f>IF(ISNUMBER(D20/D32),D20/D32,0)</f>
        <v>0</v>
      </c>
      <c r="F20" s="21">
        <v>100</v>
      </c>
      <c r="G20" s="19">
        <v>8775.14979567</v>
      </c>
      <c r="H20" s="19" t="str">
        <f>IF(ISNUMBER(G20/G32),G20/G32,0)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8829.476935190001</v>
      </c>
      <c r="L20" s="19" t="str">
        <f>IF(ISNUMBER(K20/K32),K20/K32,0)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125</v>
      </c>
      <c r="D21" s="19">
        <v>7531.68362517</v>
      </c>
      <c r="E21" s="19" t="str">
        <f>IF(ISNUMBER(D21/D32),D21/D32,0)</f>
        <v>0</v>
      </c>
      <c r="F21" s="21">
        <v>124</v>
      </c>
      <c r="G21" s="19">
        <v>7549.98331822</v>
      </c>
      <c r="H21" s="19" t="str">
        <f>IF(ISNUMBER(G21/G32),G21/G32,0)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7233.51654934</v>
      </c>
      <c r="L21" s="19" t="str">
        <f>IF(ISNUMBER(K21/K32),K21/K32,0)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622</v>
      </c>
      <c r="D22" s="19">
        <v>3658.59374781</v>
      </c>
      <c r="E22" s="19" t="str">
        <f>IF(ISNUMBER(D22/D32),D22/D32,0)</f>
        <v>0</v>
      </c>
      <c r="F22" s="21">
        <v>603</v>
      </c>
      <c r="G22" s="19">
        <v>3611.46095089</v>
      </c>
      <c r="H22" s="19" t="str">
        <f>IF(ISNUMBER(G22/G32),G22/G32,0)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2993.11503984</v>
      </c>
      <c r="L22" s="19" t="str">
        <f>IF(ISNUMBER(K22/K32),K22/K32,0)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64</v>
      </c>
      <c r="D23" s="19">
        <v>3017.88755636</v>
      </c>
      <c r="E23" s="19" t="str">
        <f>IF(ISNUMBER(D23/D32),D23/D32,0)</f>
        <v>0</v>
      </c>
      <c r="F23" s="21" t="s">
        <v>30</v>
      </c>
      <c r="G23" s="19">
        <v>0</v>
      </c>
      <c r="H23" s="19" t="str">
        <f>IF(ISNUMBER(G23/G32),G23/G32,0)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IF(ISNUMBER(K23/K32),K23/K32,0)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>
        <v>2</v>
      </c>
      <c r="D24" s="19">
        <v>2282.33384173</v>
      </c>
      <c r="E24" s="19" t="str">
        <f>IF(ISNUMBER(D24/D32),D24/D32,0)</f>
        <v>0</v>
      </c>
      <c r="F24" s="21">
        <v>2</v>
      </c>
      <c r="G24" s="19">
        <v>2324.74037352</v>
      </c>
      <c r="H24" s="19" t="str">
        <f>IF(ISNUMBER(G24/G32),G24/G32,0)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2156.19088116</v>
      </c>
      <c r="L24" s="19" t="str">
        <f>IF(ISNUMBER(K24/K32),K24/K32,0)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>
        <v>90</v>
      </c>
      <c r="D25" s="19">
        <v>1667.72046276</v>
      </c>
      <c r="E25" s="19" t="str">
        <f>IF(ISNUMBER(D25/D32),D25/D32,0)</f>
        <v>0</v>
      </c>
      <c r="F25" s="21">
        <v>91</v>
      </c>
      <c r="G25" s="19">
        <v>1730.5150638</v>
      </c>
      <c r="H25" s="19" t="str">
        <f>IF(ISNUMBER(G25/G32),G25/G32,0)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1685.79407783</v>
      </c>
      <c r="L25" s="19" t="str">
        <f>IF(ISNUMBER(K25/K32),K25/K32,0)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>
        <v>36</v>
      </c>
      <c r="D26" s="19">
        <v>1389.35478109</v>
      </c>
      <c r="E26" s="19" t="str">
        <f>IF(ISNUMBER(D26/D32),D26/D32,0)</f>
        <v>0</v>
      </c>
      <c r="F26" s="21">
        <v>37</v>
      </c>
      <c r="G26" s="19">
        <v>1275.26627096</v>
      </c>
      <c r="H26" s="19" t="str">
        <f>IF(ISNUMBER(G26/G32),G26/G32,0)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2367.68965919</v>
      </c>
      <c r="L26" s="19" t="str">
        <f>IF(ISNUMBER(K26/K32),K26/K32,0)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>
        <v>11</v>
      </c>
      <c r="D27" s="19">
        <v>1235.63420099</v>
      </c>
      <c r="E27" s="19" t="str">
        <f>IF(ISNUMBER(D27/D32),D27/D32,0)</f>
        <v>0</v>
      </c>
      <c r="F27" s="21">
        <v>12</v>
      </c>
      <c r="G27" s="19">
        <v>1119.69713969</v>
      </c>
      <c r="H27" s="19" t="str">
        <f>IF(ISNUMBER(G27/G32),G27/G32,0)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789.11854008</v>
      </c>
      <c r="L27" s="19" t="str">
        <f>IF(ISNUMBER(K27/K32),K27/K32,0)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>
        <v>3</v>
      </c>
      <c r="D28" s="19">
        <v>1179.79075411</v>
      </c>
      <c r="E28" s="19" t="str">
        <f>IF(ISNUMBER(D28/D32),D28/D32,0)</f>
        <v>0</v>
      </c>
      <c r="F28" s="21">
        <v>3</v>
      </c>
      <c r="G28" s="19">
        <v>1163.26768127</v>
      </c>
      <c r="H28" s="19" t="str">
        <f>IF(ISNUMBER(G28/G32),G28/G32,0)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565.7438830499999</v>
      </c>
      <c r="L28" s="19" t="str">
        <f>IF(ISNUMBER(K28/K32),K28/K32,0)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>
        <v>18</v>
      </c>
      <c r="D29" s="19">
        <v>556.1988109199999</v>
      </c>
      <c r="E29" s="19" t="str">
        <f>IF(ISNUMBER(D29/D32),D29/D32,0)</f>
        <v>0</v>
      </c>
      <c r="F29" s="21">
        <v>18</v>
      </c>
      <c r="G29" s="19">
        <v>574.87454727</v>
      </c>
      <c r="H29" s="19" t="str">
        <f>IF(ISNUMBER(G29/G32),G29/G32,0)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591.00548141</v>
      </c>
      <c r="L29" s="19" t="str">
        <f>IF(ISNUMBER(K29/K32),K29/K32,0)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>
        <v>21</v>
      </c>
      <c r="D30" s="19">
        <v>545.6055659</v>
      </c>
      <c r="E30" s="19" t="str">
        <f>IF(ISNUMBER(D30/D32),D30/D32,0)</f>
        <v>0</v>
      </c>
      <c r="F30" s="21">
        <v>21</v>
      </c>
      <c r="G30" s="19">
        <v>548.3515191</v>
      </c>
      <c r="H30" s="19" t="str">
        <f>IF(ISNUMBER(G30/G32),G30/G32,0)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572.3862117000001</v>
      </c>
      <c r="L30" s="19" t="str">
        <f>IF(ISNUMBER(K30/K32),K30/K32,0)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>
        <v>0</v>
      </c>
      <c r="D31" s="19">
        <v>0</v>
      </c>
      <c r="E31" s="19" t="str">
        <f>IF(ISNUMBER(D31/D32),D31/D32,0)</f>
        <v>0</v>
      </c>
      <c r="F31" s="21">
        <v>0</v>
      </c>
      <c r="G31" s="19">
        <v>0</v>
      </c>
      <c r="H31" s="19" t="str">
        <f>IF(ISNUMBER(G31/G32),G31/G32,0)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IF(ISNUMBER(K31/K32),K31/K32,0)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5"/>
      <c r="B32" s="20" t="s">
        <v>39</v>
      </c>
      <c r="C32" s="22" t="str">
        <f>SUM(C9:C31)</f>
        <v>0</v>
      </c>
      <c r="D32" s="20" t="str">
        <f>SUM(D9:D31)</f>
        <v>0</v>
      </c>
      <c r="E32" s="20" t="str">
        <f>SUM(E9:E31)</f>
        <v>0</v>
      </c>
      <c r="F32" s="22" t="str">
        <f>SUM(F9:F31)</f>
        <v>0</v>
      </c>
      <c r="G32" s="20" t="str">
        <f>SUM(G9:G31)</f>
        <v>0</v>
      </c>
      <c r="H32" s="20" t="str">
        <f>SUM(H9:H31)</f>
        <v>0</v>
      </c>
      <c r="I32" s="20" t="str">
        <f>SUM(I9:I31)</f>
        <v>0</v>
      </c>
      <c r="J32" s="10" t="str">
        <f>IF(ISNUMBER(I32/G32),I32/G32,0)</f>
        <v>0</v>
      </c>
      <c r="K32" s="20" t="str">
        <f>SUM(K9:K31)</f>
        <v>0</v>
      </c>
      <c r="L32" s="20" t="str">
        <f>SUM(L9:L31)</f>
        <v>0</v>
      </c>
      <c r="M32" s="20" t="str">
        <f>SUM(M9:M31)</f>
        <v>0</v>
      </c>
      <c r="N32" s="10" t="str">
        <f>IF(ISNUMBER(M32/K32),M32/K32,0)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2026-10-04T06:56:19+07:00</dcterms:created>
  <dcterms:modified xsi:type="dcterms:W3CDTF">2026-10-04T06:56:19+07:00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