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7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<sst xmlns="http://schemas.openxmlformats.org/spreadsheetml/2006/main" uniqueCount="42">
  <si>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Summation of Private Fund Management (Personal)</t>
  </si>
  <si>
    <t>As of December 31, 2017</t>
  </si>
  <si>
    <t xml:space="preserve">No. </t>
  </si>
  <si>
    <t>Asset Management Company</t>
  </si>
  <si>
    <t>Month to Date</t>
  </si>
  <si>
    <t>Year to Date</t>
  </si>
  <si>
    <t>December 2017</t>
  </si>
  <si>
    <t>November 2017</t>
  </si>
  <si>
    <t>Change</t>
  </si>
  <si>
    <t>December 2016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</si>
  <si>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</si>
  <si>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</si>
  <si>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</si>
  <si>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</si>
  <si>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</si>
  <si>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</si>
  <si>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</si>
  <si>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</si>
  <si>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</si>
  <si>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</si>
  <si>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</si>
  <si>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</si>
  <si>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</si>
  <si>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</si>
  <si>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</si>
  <si>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</si>
  <si>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</si>
  <si>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</si>
  <si>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</si>
  <si>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</si>
  <si>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</si>
  <si>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</si>
  <si>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</si>
  <si>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</si>
  <si>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</si>
  <si>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</si>
  <si>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</si>
  <si>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</si>
  <si>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</si>
  <si>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</si>
  <si>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Capital Link Fund Management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</si>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</sst>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4"/>
  <sheetViews>
    <sheetView tabSelected="1" workbookViewId="0" showGridLines="true" showRowColHeaders="1">
      <selection activeCell="M34" sqref="M34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IF(ISNUMBER(D9/D34),D9/D34,0)</f>
        <v>0</v>
      </c>
      <c r="F9" s="21" t="s">
        <v>16</v>
      </c>
      <c r="G9" s="19">
        <v>0</v>
      </c>
      <c r="H9" s="19" t="str">
        <f>IF(ISNUMBER(G9/G34),G9/G34,0)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90326.00786802999</v>
      </c>
      <c r="L9" s="19" t="str">
        <f>IF(ISNUMBER(K9/K34),K9/K34,0)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IF(ISNUMBER(D10/D34),D10/D34,0)</f>
        <v>0</v>
      </c>
      <c r="F10" s="21" t="s">
        <v>16</v>
      </c>
      <c r="G10" s="19">
        <v>0</v>
      </c>
      <c r="H10" s="19" t="str">
        <f>IF(ISNUMBER(G10/G34),G10/G34,0)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908.9296575</v>
      </c>
      <c r="L10" s="19" t="str">
        <f>IF(ISNUMBER(K10/K34),K10/K34,0)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IF(ISNUMBER(D11/D34),D11/D34,0)</f>
        <v>0</v>
      </c>
      <c r="F11" s="21" t="s">
        <v>16</v>
      </c>
      <c r="G11" s="19">
        <v>0</v>
      </c>
      <c r="H11" s="19" t="str">
        <f>IF(ISNUMBER(G11/G34),G11/G34,0)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3572.6193012</v>
      </c>
      <c r="L11" s="19" t="str">
        <f>IF(ISNUMBER(K11/K34),K11/K34,0)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IF(ISNUMBER(D12/D34),D12/D34,0)</f>
        <v>0</v>
      </c>
      <c r="F12" s="21" t="s">
        <v>16</v>
      </c>
      <c r="G12" s="19">
        <v>0</v>
      </c>
      <c r="H12" s="19" t="str">
        <f>IF(ISNUMBER(G12/G34),G12/G34,0)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4259.59812164</v>
      </c>
      <c r="L12" s="19" t="str">
        <f>IF(ISNUMBER(K12/K34),K12/K34,0)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IF(ISNUMBER(D13/D34),D13/D34,0)</f>
        <v>0</v>
      </c>
      <c r="F13" s="21" t="s">
        <v>16</v>
      </c>
      <c r="G13" s="19">
        <v>0</v>
      </c>
      <c r="H13" s="19" t="str">
        <f>IF(ISNUMBER(G13/G34),G13/G34,0)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26732.95485354</v>
      </c>
      <c r="L13" s="19" t="str">
        <f>IF(ISNUMBER(K13/K34),K13/K34,0)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IF(ISNUMBER(D14/D34),D14/D34,0)</f>
        <v>0</v>
      </c>
      <c r="F14" s="21" t="s">
        <v>16</v>
      </c>
      <c r="G14" s="19">
        <v>0</v>
      </c>
      <c r="H14" s="19" t="str">
        <f>IF(ISNUMBER(G14/G34),G14/G34,0)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IF(ISNUMBER(K14/K34),K14/K34,0)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IF(ISNUMBER(D15/D34),D15/D34,0)</f>
        <v>0</v>
      </c>
      <c r="F15" s="21" t="s">
        <v>16</v>
      </c>
      <c r="G15" s="19">
        <v>0</v>
      </c>
      <c r="H15" s="19" t="str">
        <f>IF(ISNUMBER(G15/G34),G15/G34,0)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15116.66367661</v>
      </c>
      <c r="L15" s="19" t="str">
        <f>IF(ISNUMBER(K15/K34),K15/K34,0)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IF(ISNUMBER(D16/D34),D16/D34,0)</f>
        <v>0</v>
      </c>
      <c r="F16" s="21" t="s">
        <v>16</v>
      </c>
      <c r="G16" s="19">
        <v>0</v>
      </c>
      <c r="H16" s="19" t="str">
        <f>IF(ISNUMBER(G16/G34),G16/G34,0)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2300.72969306</v>
      </c>
      <c r="L16" s="19" t="str">
        <f>IF(ISNUMBER(K16/K34),K16/K34,0)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IF(ISNUMBER(D17/D34),D17/D34,0)</f>
        <v>0</v>
      </c>
      <c r="F17" s="21" t="s">
        <v>16</v>
      </c>
      <c r="G17" s="19">
        <v>0</v>
      </c>
      <c r="H17" s="19" t="str">
        <f>IF(ISNUMBER(G17/G34),G17/G34,0)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1177.6291108</v>
      </c>
      <c r="L17" s="19" t="str">
        <f>IF(ISNUMBER(K17/K34),K17/K34,0)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IF(ISNUMBER(D18/D34),D18/D34,0)</f>
        <v>0</v>
      </c>
      <c r="F18" s="21" t="s">
        <v>16</v>
      </c>
      <c r="G18" s="19">
        <v>0</v>
      </c>
      <c r="H18" s="19" t="str">
        <f>IF(ISNUMBER(G18/G34),G18/G34,0)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7786.27333817</v>
      </c>
      <c r="L18" s="19" t="str">
        <f>IF(ISNUMBER(K18/K34),K18/K34,0)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IF(ISNUMBER(D19/D34),D19/D34,0)</f>
        <v>0</v>
      </c>
      <c r="F19" s="21" t="s">
        <v>16</v>
      </c>
      <c r="G19" s="19">
        <v>0</v>
      </c>
      <c r="H19" s="19" t="str">
        <f>IF(ISNUMBER(G19/G34),G19/G34,0)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571.99213247</v>
      </c>
      <c r="L19" s="19" t="str">
        <f>IF(ISNUMBER(K19/K34),K19/K34,0)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IF(ISNUMBER(D20/D34),D20/D34,0)</f>
        <v>0</v>
      </c>
      <c r="F20" s="21" t="s">
        <v>16</v>
      </c>
      <c r="G20" s="19">
        <v>0</v>
      </c>
      <c r="H20" s="19" t="str">
        <f>IF(ISNUMBER(G20/G34),G20/G34,0)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36874.54491023999</v>
      </c>
      <c r="L20" s="19" t="str">
        <f>IF(ISNUMBER(K20/K34),K20/K34,0)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IF(ISNUMBER(D21/D34),D21/D34,0)</f>
        <v>0</v>
      </c>
      <c r="F21" s="21" t="s">
        <v>16</v>
      </c>
      <c r="G21" s="19">
        <v>0</v>
      </c>
      <c r="H21" s="19" t="str">
        <f>IF(ISNUMBER(G21/G34),G21/G34,0)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35704.58046237</v>
      </c>
      <c r="L21" s="19" t="str">
        <f>IF(ISNUMBER(K21/K34),K21/K34,0)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IF(ISNUMBER(D22/D34),D22/D34,0)</f>
        <v>0</v>
      </c>
      <c r="F22" s="21" t="s">
        <v>16</v>
      </c>
      <c r="G22" s="19">
        <v>0</v>
      </c>
      <c r="H22" s="19" t="str">
        <f>IF(ISNUMBER(G22/G34),G22/G34,0)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9751.07514124</v>
      </c>
      <c r="L22" s="19" t="str">
        <f>IF(ISNUMBER(K22/K34),K22/K34,0)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IF(ISNUMBER(D23/D34),D23/D34,0)</f>
        <v>0</v>
      </c>
      <c r="F23" s="21" t="s">
        <v>16</v>
      </c>
      <c r="G23" s="19">
        <v>0</v>
      </c>
      <c r="H23" s="19" t="str">
        <f>IF(ISNUMBER(G23/G34),G23/G34,0)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9473.2124915</v>
      </c>
      <c r="L23" s="19" t="str">
        <f>IF(ISNUMBER(K23/K34),K23/K34,0)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IF(ISNUMBER(D24/D34),D24/D34,0)</f>
        <v>0</v>
      </c>
      <c r="F24" s="21" t="s">
        <v>16</v>
      </c>
      <c r="G24" s="19">
        <v>0</v>
      </c>
      <c r="H24" s="19" t="str">
        <f>IF(ISNUMBER(G24/G34),G24/G34,0)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1690.57635785</v>
      </c>
      <c r="L24" s="19" t="str">
        <f>IF(ISNUMBER(K24/K34),K24/K34,0)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IF(ISNUMBER(D25/D34),D25/D34,0)</f>
        <v>0</v>
      </c>
      <c r="F25" s="21" t="s">
        <v>16</v>
      </c>
      <c r="G25" s="19">
        <v>0</v>
      </c>
      <c r="H25" s="19" t="str">
        <f>IF(ISNUMBER(G25/G34),G25/G34,0)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3201.29201861</v>
      </c>
      <c r="L25" s="19" t="str">
        <f>IF(ISNUMBER(K25/K34),K25/K34,0)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IF(ISNUMBER(D26/D34),D26/D34,0)</f>
        <v>0</v>
      </c>
      <c r="F26" s="21" t="s">
        <v>16</v>
      </c>
      <c r="G26" s="19">
        <v>0</v>
      </c>
      <c r="H26" s="19" t="str">
        <f>IF(ISNUMBER(G26/G34),G26/G34,0)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325122.19931344</v>
      </c>
      <c r="L26" s="19" t="str">
        <f>IF(ISNUMBER(K26/K34),K26/K34,0)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IF(ISNUMBER(D27/D34),D27/D34,0)</f>
        <v>0</v>
      </c>
      <c r="F27" s="21" t="s">
        <v>16</v>
      </c>
      <c r="G27" s="19">
        <v>0</v>
      </c>
      <c r="H27" s="19" t="str">
        <f>IF(ISNUMBER(G27/G34),G27/G34,0)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1236.87136068</v>
      </c>
      <c r="L27" s="19" t="str">
        <f>IF(ISNUMBER(K27/K34),K27/K34,0)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IF(ISNUMBER(D28/D34),D28/D34,0)</f>
        <v>0</v>
      </c>
      <c r="F28" s="21" t="s">
        <v>16</v>
      </c>
      <c r="G28" s="19">
        <v>0</v>
      </c>
      <c r="H28" s="19" t="str">
        <f>IF(ISNUMBER(G28/G34),G28/G34,0)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IF(ISNUMBER(K28/K34),K28/K34,0)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IF(ISNUMBER(D29/D34),D29/D34,0)</f>
        <v>0</v>
      </c>
      <c r="F29" s="21" t="s">
        <v>16</v>
      </c>
      <c r="G29" s="19">
        <v>0</v>
      </c>
      <c r="H29" s="19" t="str">
        <f>IF(ISNUMBER(G29/G34),G29/G34,0)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32042.10658463</v>
      </c>
      <c r="L29" s="19" t="str">
        <f>IF(ISNUMBER(K29/K34),K29/K34,0)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IF(ISNUMBER(D30/D34),D30/D34,0)</f>
        <v>0</v>
      </c>
      <c r="F30" s="21" t="s">
        <v>16</v>
      </c>
      <c r="G30" s="19">
        <v>0</v>
      </c>
      <c r="H30" s="19" t="str">
        <f>IF(ISNUMBER(G30/G34),G30/G34,0)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81638.30788202</v>
      </c>
      <c r="L30" s="19" t="str">
        <f>IF(ISNUMBER(K30/K34),K30/K34,0)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IF(ISNUMBER(D31/D34),D31/D34,0)</f>
        <v>0</v>
      </c>
      <c r="F31" s="21" t="s">
        <v>16</v>
      </c>
      <c r="G31" s="19">
        <v>0</v>
      </c>
      <c r="H31" s="19" t="str">
        <f>IF(ISNUMBER(G31/G34),G31/G34,0)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44276.77730251999</v>
      </c>
      <c r="L31" s="19" t="str">
        <f>IF(ISNUMBER(K31/K34),K31/K34,0)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IF(ISNUMBER(D32/D34),D32/D34,0)</f>
        <v>0</v>
      </c>
      <c r="F32" s="21" t="s">
        <v>16</v>
      </c>
      <c r="G32" s="19">
        <v>0</v>
      </c>
      <c r="H32" s="19" t="str">
        <f>IF(ISNUMBER(G32/G34),G32/G34,0)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15620.01406641</v>
      </c>
      <c r="L32" s="19" t="str">
        <f>IF(ISNUMBER(K32/K34),K32/K34,0)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4">
        <v>25</v>
      </c>
      <c r="B33" s="19" t="s">
        <v>40</v>
      </c>
      <c r="C33" s="21" t="s">
        <v>16</v>
      </c>
      <c r="D33" s="19">
        <v>0</v>
      </c>
      <c r="E33" s="19" t="str">
        <f>IF(ISNUMBER(D33/D34),D33/D34,0)</f>
        <v>0</v>
      </c>
      <c r="F33" s="21" t="s">
        <v>16</v>
      </c>
      <c r="G33" s="19">
        <v>0</v>
      </c>
      <c r="H33" s="19" t="str">
        <f>IF(ISNUMBER(G33/G34),G33/G34,0)</f>
        <v>0</v>
      </c>
      <c r="I33" s="19" t="str">
        <f>(D33-G33)</f>
        <v>0</v>
      </c>
      <c r="J33" s="9" t="str">
        <f>IF(AND(D33=0,G33=0),"0.00",IF(G33=0,"New",(IF(ISNUMBER(I33/G33),I33/G33,0))))</f>
        <v>0</v>
      </c>
      <c r="K33" s="19">
        <v>0</v>
      </c>
      <c r="L33" s="19" t="str">
        <f>IF(ISNUMBER(K33/K34),K33/K34,0)</f>
        <v>0</v>
      </c>
      <c r="M33" s="19" t="str">
        <f>(D33-K33)</f>
        <v>0</v>
      </c>
      <c r="N33" s="9" t="str">
        <f>IF(AND(D33=0,K33=0),"0.00",IF(K33=0,"New",(IF(ISNUMBER(M33/K33),M33/K33,0))))</f>
        <v>0</v>
      </c>
    </row>
    <row r="34" spans="1:40">
      <c r="A34" s="15"/>
      <c r="B34" s="20" t="s">
        <v>41</v>
      </c>
      <c r="C34" s="22" t="str">
        <f>SUM(C9:C33)</f>
        <v>0</v>
      </c>
      <c r="D34" s="20" t="str">
        <f>SUM(D9:D33)</f>
        <v>0</v>
      </c>
      <c r="E34" s="20" t="str">
        <f>SUM(E9:E33)</f>
        <v>0</v>
      </c>
      <c r="F34" s="22" t="str">
        <f>SUM(F9:F33)</f>
        <v>0</v>
      </c>
      <c r="G34" s="20" t="str">
        <f>SUM(G9:G33)</f>
        <v>0</v>
      </c>
      <c r="H34" s="20" t="str">
        <f>SUM(H9:H33)</f>
        <v>0</v>
      </c>
      <c r="I34" s="20" t="str">
        <f>SUM(I9:I33)</f>
        <v>0</v>
      </c>
      <c r="J34" s="10" t="str">
        <f>IF(ISNUMBER(I34/G34),I34/G34,0)</f>
        <v>0</v>
      </c>
      <c r="K34" s="20" t="str">
        <f>SUM(K9:K33)</f>
        <v>0</v>
      </c>
      <c r="L34" s="20" t="str">
        <f>SUM(L9:L33)</f>
        <v>0</v>
      </c>
      <c r="M34" s="20" t="str">
        <f>SUM(M9:M33)</f>
        <v>0</v>
      </c>
      <c r="N34" s="10" t="str">
        <f>IF(ISNUMBER(M34/K34),M34/K34,0)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Dec_2017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2026-10-03T20:03:00+07:00</dcterms:created>
  <dcterms:modified xsi:type="dcterms:W3CDTF">2026-10-03T20:03:00+07:00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