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Nov_2022 (Personal)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<sst xmlns="http://schemas.openxmlformats.org/spreadsheetml/2006/main" uniqueCount="41">
  <si>
    <t>Summation of Private Fund Management (Personal)</t>
  </si>
  <si>
    <t>As of November 30, 2022</t>
  </si>
  <si>
    <t xml:space="preserve">No. </t>
  </si>
  <si>
    <t>Asset Management Company</t>
  </si>
  <si>
    <t>Month to Date</t>
  </si>
  <si>
    <t>Year to Date</t>
  </si>
  <si>
    <t>November 2022</t>
  </si>
  <si>
    <t>October 2022</t>
  </si>
  <si>
    <t>Change</t>
  </si>
  <si>
    <t>December 2021</t>
  </si>
  <si>
    <t>Number of</t>
  </si>
  <si>
    <t>Total Net Assets</t>
  </si>
  <si>
    <t>%</t>
  </si>
  <si>
    <t>Funds</t>
  </si>
  <si>
    <t>(Million baht)</t>
  </si>
  <si>
    <t>Kasikorn Asset Management Company Limited</t>
  </si>
  <si>
    <t>--</t>
  </si>
  <si>
    <t>Siam Knight Fund Management Securities Company Limited</t>
  </si>
  <si>
    <t>TMB Asset Management Company Limited</t>
  </si>
  <si>
    <t>Phillip Securities (Thailand) PCL.</t>
  </si>
  <si>
    <t>TISCO Asset Management Company Limited</t>
  </si>
  <si>
    <t>Denali Prestige Asset Management</t>
  </si>
  <si>
    <t>Thanachat Fund Management Company Limited</t>
  </si>
  <si>
    <t>Manulife Asset Management (Thailand) Company Limited</t>
  </si>
  <si>
    <t>Aberdeen Asset Management  Limited</t>
  </si>
  <si>
    <t>Asset Plus Fund Management Company Limited</t>
  </si>
  <si>
    <t>Solaris Asset Management Company Limited</t>
  </si>
  <si>
    <t>Krungsri Asset Management Company Limited</t>
  </si>
  <si>
    <t>One Asset Management Limited</t>
  </si>
  <si>
    <t>Phatra Asset Management Company Limited</t>
  </si>
  <si>
    <t>Bangkok Capital Asset Management Company Limited</t>
  </si>
  <si>
    <t>Merchant Partners Asset Management Limited</t>
  </si>
  <si>
    <t>Talis Asset Management Company Limited</t>
  </si>
  <si>
    <t>SCB Asset Management Company Limited</t>
  </si>
  <si>
    <t>CIMB-Principal Asset Management Company Limited</t>
  </si>
  <si>
    <t>Land and Houses Fund Management Company Limited</t>
  </si>
  <si>
    <t>MFC Asset Management Public Company Limited</t>
  </si>
  <si>
    <t>UOB Asset Management (Thailand) Company Limited</t>
  </si>
  <si>
    <t>Krung Thai Asset Management Company Limited</t>
  </si>
  <si>
    <t>BBL Asset Management Company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</si>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</sst>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5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bottom" textRotation="0" wrapText="false" shrinkToFit="false"/>
    </xf>
    <xf xfId="0" fontId="1" numFmtId="0" fillId="0" borderId="9" applyFont="1" applyNumberFormat="0" applyFill="0" applyBorder="1" applyAlignment="1">
      <alignment horizontal="center" vertical="bottom" textRotation="0" wrapText="false" shrinkToFit="false"/>
    </xf>
    <xf xfId="0" fontId="0" numFmtId="0" fillId="3" borderId="10" applyFont="0" applyNumberFormat="0" applyFill="1" applyBorder="1" applyAlignment="1">
      <alignment horizontal="center" vertical="center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4" applyFont="0" applyNumberFormat="0" applyFill="1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0" numFmtId="0" fillId="0" borderId="5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33"/>
  <sheetViews>
    <sheetView tabSelected="1" workbookViewId="0" showGridLines="true" showRowColHeaders="1">
      <selection activeCell="M33" sqref="M33"/>
    </sheetView>
  </sheetViews>
  <sheetFormatPr defaultRowHeight="14.4" outlineLevelRow="0" outlineLevelCol="0"/>
  <cols>
    <col min="1" max="1" width="10" customWidth="true" style="2"/>
    <col min="2" max="2" width="70" customWidth="true" style="0"/>
    <col min="3" max="3" width="25" customWidth="true" style="2"/>
    <col min="4" max="4" width="25" customWidth="true" style="0"/>
    <col min="5" max="5" width="15" customWidth="true" style="0"/>
    <col min="6" max="6" width="25" customWidth="true" style="2"/>
    <col min="7" max="7" width="25" customWidth="true" style="0"/>
    <col min="8" max="8" width="15" customWidth="true" style="0"/>
    <col min="9" max="9" width="25" customWidth="true" style="0"/>
    <col min="10" max="10" width="15" customWidth="true" style="3"/>
    <col min="11" max="11" width="25" customWidth="true" style="0"/>
    <col min="12" max="12" width="15" customWidth="true" style="0"/>
    <col min="13" max="13" width="25" customWidth="true" style="0"/>
    <col min="14" max="14" width="15" customWidth="true" style="3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40">
      <c r="A5" s="11" t="s">
        <v>2</v>
      </c>
      <c r="B5" s="16" t="s">
        <v>3</v>
      </c>
      <c r="C5" s="4"/>
      <c r="D5" s="4"/>
      <c r="E5" s="6"/>
      <c r="F5" s="4" t="s">
        <v>4</v>
      </c>
      <c r="G5" s="4"/>
      <c r="H5" s="4"/>
      <c r="I5" s="4"/>
      <c r="J5" s="6"/>
      <c r="K5" s="4" t="s">
        <v>5</v>
      </c>
      <c r="L5" s="4"/>
      <c r="M5" s="4"/>
      <c r="N5" s="6"/>
    </row>
    <row r="6" spans="1:40">
      <c r="A6" s="12"/>
      <c r="B6" s="17"/>
      <c r="C6" s="5" t="s">
        <v>6</v>
      </c>
      <c r="D6" s="5"/>
      <c r="E6" s="7"/>
      <c r="F6" s="5" t="s">
        <v>7</v>
      </c>
      <c r="G6" s="5"/>
      <c r="H6" s="7"/>
      <c r="I6" s="5" t="s">
        <v>8</v>
      </c>
      <c r="J6" s="7"/>
      <c r="K6" s="5" t="s">
        <v>9</v>
      </c>
      <c r="L6" s="7"/>
      <c r="M6" s="5" t="s">
        <v>8</v>
      </c>
      <c r="N6" s="7"/>
    </row>
    <row r="7" spans="1:40">
      <c r="A7" s="12"/>
      <c r="B7" s="17"/>
      <c r="C7" s="8" t="s">
        <v>10</v>
      </c>
      <c r="D7" s="8" t="s">
        <v>11</v>
      </c>
      <c r="E7" s="8" t="s">
        <v>12</v>
      </c>
      <c r="F7" s="8" t="s">
        <v>10</v>
      </c>
      <c r="G7" s="8" t="s">
        <v>11</v>
      </c>
      <c r="H7" s="8" t="s">
        <v>12</v>
      </c>
      <c r="I7" s="8" t="s">
        <v>11</v>
      </c>
      <c r="J7" s="8" t="s">
        <v>12</v>
      </c>
      <c r="K7" s="8" t="s">
        <v>11</v>
      </c>
      <c r="L7" s="8" t="s">
        <v>12</v>
      </c>
      <c r="M7" s="8" t="s">
        <v>11</v>
      </c>
      <c r="N7" s="8" t="s">
        <v>12</v>
      </c>
    </row>
    <row r="8" spans="1:40">
      <c r="A8" s="13"/>
      <c r="B8" s="18"/>
      <c r="C8" s="7" t="s">
        <v>13</v>
      </c>
      <c r="D8" s="7" t="s">
        <v>14</v>
      </c>
      <c r="E8" s="7"/>
      <c r="F8" s="7" t="s">
        <v>13</v>
      </c>
      <c r="G8" s="7" t="s">
        <v>14</v>
      </c>
      <c r="H8" s="7"/>
      <c r="I8" s="7" t="s">
        <v>14</v>
      </c>
      <c r="J8" s="7"/>
      <c r="K8" s="7" t="s">
        <v>14</v>
      </c>
      <c r="L8" s="7"/>
      <c r="M8" s="7" t="s">
        <v>14</v>
      </c>
      <c r="N8" s="7"/>
    </row>
    <row r="9" spans="1:40">
      <c r="A9" s="14">
        <v>1</v>
      </c>
      <c r="B9" s="19" t="s">
        <v>15</v>
      </c>
      <c r="C9" s="21" t="s">
        <v>16</v>
      </c>
      <c r="D9" s="19">
        <v>0</v>
      </c>
      <c r="E9" s="19" t="str">
        <f>IF(ISNUMBER(D9/D33),D9/D33,0)</f>
        <v>0</v>
      </c>
      <c r="F9" s="21" t="s">
        <v>16</v>
      </c>
      <c r="G9" s="19">
        <v>0</v>
      </c>
      <c r="H9" s="19" t="str">
        <f>IF(ISNUMBER(G9/G33),G9/G33,0)</f>
        <v>0</v>
      </c>
      <c r="I9" s="19" t="str">
        <f>(D9-G9)</f>
        <v>0</v>
      </c>
      <c r="J9" s="9" t="str">
        <f>IF(AND(D9=0,G9=0),"0.00",IF(G9=0,"New",(IF(ISNUMBER(I9/G9),I9/G9,0))))</f>
        <v>0</v>
      </c>
      <c r="K9" s="19">
        <v>0</v>
      </c>
      <c r="L9" s="19" t="str">
        <f>IF(ISNUMBER(K9/K33),K9/K33,0)</f>
        <v>0</v>
      </c>
      <c r="M9" s="19" t="str">
        <f>(D9-K9)</f>
        <v>0</v>
      </c>
      <c r="N9" s="9" t="str">
        <f>IF(AND(D9=0,K9=0),"0.00",IF(K9=0,"New",(IF(ISNUMBER(M9/K9),M9/K9,0))))</f>
        <v>0</v>
      </c>
    </row>
    <row r="10" spans="1:40">
      <c r="A10" s="14">
        <v>2</v>
      </c>
      <c r="B10" s="19" t="s">
        <v>17</v>
      </c>
      <c r="C10" s="21" t="s">
        <v>16</v>
      </c>
      <c r="D10" s="19">
        <v>0</v>
      </c>
      <c r="E10" s="19" t="str">
        <f>IF(ISNUMBER(D10/D33),D10/D33,0)</f>
        <v>0</v>
      </c>
      <c r="F10" s="21" t="s">
        <v>16</v>
      </c>
      <c r="G10" s="19">
        <v>0</v>
      </c>
      <c r="H10" s="19" t="str">
        <f>IF(ISNUMBER(G10/G33),G10/G33,0)</f>
        <v>0</v>
      </c>
      <c r="I10" s="19" t="str">
        <f>(D10-G10)</f>
        <v>0</v>
      </c>
      <c r="J10" s="9" t="str">
        <f>IF(AND(D10=0,G10=0),"0.00",IF(G10=0,"New",(IF(ISNUMBER(I10/G10),I10/G10,0))))</f>
        <v>0</v>
      </c>
      <c r="K10" s="19">
        <v>0</v>
      </c>
      <c r="L10" s="19" t="str">
        <f>IF(ISNUMBER(K10/K33),K10/K33,0)</f>
        <v>0</v>
      </c>
      <c r="M10" s="19" t="str">
        <f>(D10-K10)</f>
        <v>0</v>
      </c>
      <c r="N10" s="9" t="str">
        <f>IF(AND(D10=0,K10=0),"0.00",IF(K10=0,"New",(IF(ISNUMBER(M10/K10),M10/K10,0))))</f>
        <v>0</v>
      </c>
    </row>
    <row r="11" spans="1:40">
      <c r="A11" s="14">
        <v>3</v>
      </c>
      <c r="B11" s="19" t="s">
        <v>18</v>
      </c>
      <c r="C11" s="21" t="s">
        <v>16</v>
      </c>
      <c r="D11" s="19">
        <v>0</v>
      </c>
      <c r="E11" s="19" t="str">
        <f>IF(ISNUMBER(D11/D33),D11/D33,0)</f>
        <v>0</v>
      </c>
      <c r="F11" s="21" t="s">
        <v>16</v>
      </c>
      <c r="G11" s="19">
        <v>0</v>
      </c>
      <c r="H11" s="19" t="str">
        <f>IF(ISNUMBER(G11/G33),G11/G33,0)</f>
        <v>0</v>
      </c>
      <c r="I11" s="19" t="str">
        <f>(D11-G11)</f>
        <v>0</v>
      </c>
      <c r="J11" s="9" t="str">
        <f>IF(AND(D11=0,G11=0),"0.00",IF(G11=0,"New",(IF(ISNUMBER(I11/G11),I11/G11,0))))</f>
        <v>0</v>
      </c>
      <c r="K11" s="19">
        <v>0</v>
      </c>
      <c r="L11" s="19" t="str">
        <f>IF(ISNUMBER(K11/K33),K11/K33,0)</f>
        <v>0</v>
      </c>
      <c r="M11" s="19" t="str">
        <f>(D11-K11)</f>
        <v>0</v>
      </c>
      <c r="N11" s="9" t="str">
        <f>IF(AND(D11=0,K11=0),"0.00",IF(K11=0,"New",(IF(ISNUMBER(M11/K11),M11/K11,0))))</f>
        <v>0</v>
      </c>
    </row>
    <row r="12" spans="1:40">
      <c r="A12" s="14">
        <v>4</v>
      </c>
      <c r="B12" s="19" t="s">
        <v>19</v>
      </c>
      <c r="C12" s="21" t="s">
        <v>16</v>
      </c>
      <c r="D12" s="19">
        <v>0</v>
      </c>
      <c r="E12" s="19" t="str">
        <f>IF(ISNUMBER(D12/D33),D12/D33,0)</f>
        <v>0</v>
      </c>
      <c r="F12" s="21" t="s">
        <v>16</v>
      </c>
      <c r="G12" s="19">
        <v>0</v>
      </c>
      <c r="H12" s="19" t="str">
        <f>IF(ISNUMBER(G12/G33),G12/G33,0)</f>
        <v>0</v>
      </c>
      <c r="I12" s="19" t="str">
        <f>(D12-G12)</f>
        <v>0</v>
      </c>
      <c r="J12" s="9" t="str">
        <f>IF(AND(D12=0,G12=0),"0.00",IF(G12=0,"New",(IF(ISNUMBER(I12/G12),I12/G12,0))))</f>
        <v>0</v>
      </c>
      <c r="K12" s="19">
        <v>0</v>
      </c>
      <c r="L12" s="19" t="str">
        <f>IF(ISNUMBER(K12/K33),K12/K33,0)</f>
        <v>0</v>
      </c>
      <c r="M12" s="19" t="str">
        <f>(D12-K12)</f>
        <v>0</v>
      </c>
      <c r="N12" s="9" t="str">
        <f>IF(AND(D12=0,K12=0),"0.00",IF(K12=0,"New",(IF(ISNUMBER(M12/K12),M12/K12,0))))</f>
        <v>0</v>
      </c>
    </row>
    <row r="13" spans="1:40">
      <c r="A13" s="14">
        <v>5</v>
      </c>
      <c r="B13" s="19" t="s">
        <v>20</v>
      </c>
      <c r="C13" s="21" t="s">
        <v>16</v>
      </c>
      <c r="D13" s="19">
        <v>0</v>
      </c>
      <c r="E13" s="19" t="str">
        <f>IF(ISNUMBER(D13/D33),D13/D33,0)</f>
        <v>0</v>
      </c>
      <c r="F13" s="21" t="s">
        <v>16</v>
      </c>
      <c r="G13" s="19">
        <v>0</v>
      </c>
      <c r="H13" s="19" t="str">
        <f>IF(ISNUMBER(G13/G33),G13/G33,0)</f>
        <v>0</v>
      </c>
      <c r="I13" s="19" t="str">
        <f>(D13-G13)</f>
        <v>0</v>
      </c>
      <c r="J13" s="9" t="str">
        <f>IF(AND(D13=0,G13=0),"0.00",IF(G13=0,"New",(IF(ISNUMBER(I13/G13),I13/G13,0))))</f>
        <v>0</v>
      </c>
      <c r="K13" s="19">
        <v>0</v>
      </c>
      <c r="L13" s="19" t="str">
        <f>IF(ISNUMBER(K13/K33),K13/K33,0)</f>
        <v>0</v>
      </c>
      <c r="M13" s="19" t="str">
        <f>(D13-K13)</f>
        <v>0</v>
      </c>
      <c r="N13" s="9" t="str">
        <f>IF(AND(D13=0,K13=0),"0.00",IF(K13=0,"New",(IF(ISNUMBER(M13/K13),M13/K13,0))))</f>
        <v>0</v>
      </c>
    </row>
    <row r="14" spans="1:40">
      <c r="A14" s="14">
        <v>6</v>
      </c>
      <c r="B14" s="19" t="s">
        <v>21</v>
      </c>
      <c r="C14" s="21" t="s">
        <v>16</v>
      </c>
      <c r="D14" s="19">
        <v>0</v>
      </c>
      <c r="E14" s="19" t="str">
        <f>IF(ISNUMBER(D14/D33),D14/D33,0)</f>
        <v>0</v>
      </c>
      <c r="F14" s="21" t="s">
        <v>16</v>
      </c>
      <c r="G14" s="19">
        <v>0</v>
      </c>
      <c r="H14" s="19" t="str">
        <f>IF(ISNUMBER(G14/G33),G14/G33,0)</f>
        <v>0</v>
      </c>
      <c r="I14" s="19" t="str">
        <f>(D14-G14)</f>
        <v>0</v>
      </c>
      <c r="J14" s="9" t="str">
        <f>IF(AND(D14=0,G14=0),"0.00",IF(G14=0,"New",(IF(ISNUMBER(I14/G14),I14/G14,0))))</f>
        <v>0</v>
      </c>
      <c r="K14" s="19">
        <v>0</v>
      </c>
      <c r="L14" s="19" t="str">
        <f>IF(ISNUMBER(K14/K33),K14/K33,0)</f>
        <v>0</v>
      </c>
      <c r="M14" s="19" t="str">
        <f>(D14-K14)</f>
        <v>0</v>
      </c>
      <c r="N14" s="9" t="str">
        <f>IF(AND(D14=0,K14=0),"0.00",IF(K14=0,"New",(IF(ISNUMBER(M14/K14),M14/K14,0))))</f>
        <v>0</v>
      </c>
    </row>
    <row r="15" spans="1:40">
      <c r="A15" s="14">
        <v>7</v>
      </c>
      <c r="B15" s="19" t="s">
        <v>22</v>
      </c>
      <c r="C15" s="21" t="s">
        <v>16</v>
      </c>
      <c r="D15" s="19">
        <v>0</v>
      </c>
      <c r="E15" s="19" t="str">
        <f>IF(ISNUMBER(D15/D33),D15/D33,0)</f>
        <v>0</v>
      </c>
      <c r="F15" s="21" t="s">
        <v>16</v>
      </c>
      <c r="G15" s="19">
        <v>0</v>
      </c>
      <c r="H15" s="19" t="str">
        <f>IF(ISNUMBER(G15/G33),G15/G33,0)</f>
        <v>0</v>
      </c>
      <c r="I15" s="19" t="str">
        <f>(D15-G15)</f>
        <v>0</v>
      </c>
      <c r="J15" s="9" t="str">
        <f>IF(AND(D15=0,G15=0),"0.00",IF(G15=0,"New",(IF(ISNUMBER(I15/G15),I15/G15,0))))</f>
        <v>0</v>
      </c>
      <c r="K15" s="19">
        <v>0</v>
      </c>
      <c r="L15" s="19" t="str">
        <f>IF(ISNUMBER(K15/K33),K15/K33,0)</f>
        <v>0</v>
      </c>
      <c r="M15" s="19" t="str">
        <f>(D15-K15)</f>
        <v>0</v>
      </c>
      <c r="N15" s="9" t="str">
        <f>IF(AND(D15=0,K15=0),"0.00",IF(K15=0,"New",(IF(ISNUMBER(M15/K15),M15/K15,0))))</f>
        <v>0</v>
      </c>
    </row>
    <row r="16" spans="1:40">
      <c r="A16" s="14">
        <v>8</v>
      </c>
      <c r="B16" s="19" t="s">
        <v>23</v>
      </c>
      <c r="C16" s="21" t="s">
        <v>16</v>
      </c>
      <c r="D16" s="19">
        <v>0</v>
      </c>
      <c r="E16" s="19" t="str">
        <f>IF(ISNUMBER(D16/D33),D16/D33,0)</f>
        <v>0</v>
      </c>
      <c r="F16" s="21" t="s">
        <v>16</v>
      </c>
      <c r="G16" s="19">
        <v>0</v>
      </c>
      <c r="H16" s="19" t="str">
        <f>IF(ISNUMBER(G16/G33),G16/G33,0)</f>
        <v>0</v>
      </c>
      <c r="I16" s="19" t="str">
        <f>(D16-G16)</f>
        <v>0</v>
      </c>
      <c r="J16" s="9" t="str">
        <f>IF(AND(D16=0,G16=0),"0.00",IF(G16=0,"New",(IF(ISNUMBER(I16/G16),I16/G16,0))))</f>
        <v>0</v>
      </c>
      <c r="K16" s="19">
        <v>0</v>
      </c>
      <c r="L16" s="19" t="str">
        <f>IF(ISNUMBER(K16/K33),K16/K33,0)</f>
        <v>0</v>
      </c>
      <c r="M16" s="19" t="str">
        <f>(D16-K16)</f>
        <v>0</v>
      </c>
      <c r="N16" s="9" t="str">
        <f>IF(AND(D16=0,K16=0),"0.00",IF(K16=0,"New",(IF(ISNUMBER(M16/K16),M16/K16,0))))</f>
        <v>0</v>
      </c>
    </row>
    <row r="17" spans="1:40">
      <c r="A17" s="14">
        <v>9</v>
      </c>
      <c r="B17" s="19" t="s">
        <v>24</v>
      </c>
      <c r="C17" s="21" t="s">
        <v>16</v>
      </c>
      <c r="D17" s="19">
        <v>0</v>
      </c>
      <c r="E17" s="19" t="str">
        <f>IF(ISNUMBER(D17/D33),D17/D33,0)</f>
        <v>0</v>
      </c>
      <c r="F17" s="21" t="s">
        <v>16</v>
      </c>
      <c r="G17" s="19">
        <v>0</v>
      </c>
      <c r="H17" s="19" t="str">
        <f>IF(ISNUMBER(G17/G33),G17/G33,0)</f>
        <v>0</v>
      </c>
      <c r="I17" s="19" t="str">
        <f>(D17-G17)</f>
        <v>0</v>
      </c>
      <c r="J17" s="9" t="str">
        <f>IF(AND(D17=0,G17=0),"0.00",IF(G17=0,"New",(IF(ISNUMBER(I17/G17),I17/G17,0))))</f>
        <v>0</v>
      </c>
      <c r="K17" s="19">
        <v>0</v>
      </c>
      <c r="L17" s="19" t="str">
        <f>IF(ISNUMBER(K17/K33),K17/K33,0)</f>
        <v>0</v>
      </c>
      <c r="M17" s="19" t="str">
        <f>(D17-K17)</f>
        <v>0</v>
      </c>
      <c r="N17" s="9" t="str">
        <f>IF(AND(D17=0,K17=0),"0.00",IF(K17=0,"New",(IF(ISNUMBER(M17/K17),M17/K17,0))))</f>
        <v>0</v>
      </c>
    </row>
    <row r="18" spans="1:40">
      <c r="A18" s="14">
        <v>10</v>
      </c>
      <c r="B18" s="19" t="s">
        <v>25</v>
      </c>
      <c r="C18" s="21" t="s">
        <v>16</v>
      </c>
      <c r="D18" s="19">
        <v>0</v>
      </c>
      <c r="E18" s="19" t="str">
        <f>IF(ISNUMBER(D18/D33),D18/D33,0)</f>
        <v>0</v>
      </c>
      <c r="F18" s="21" t="s">
        <v>16</v>
      </c>
      <c r="G18" s="19">
        <v>0</v>
      </c>
      <c r="H18" s="19" t="str">
        <f>IF(ISNUMBER(G18/G33),G18/G33,0)</f>
        <v>0</v>
      </c>
      <c r="I18" s="19" t="str">
        <f>(D18-G18)</f>
        <v>0</v>
      </c>
      <c r="J18" s="9" t="str">
        <f>IF(AND(D18=0,G18=0),"0.00",IF(G18=0,"New",(IF(ISNUMBER(I18/G18),I18/G18,0))))</f>
        <v>0</v>
      </c>
      <c r="K18" s="19">
        <v>0</v>
      </c>
      <c r="L18" s="19" t="str">
        <f>IF(ISNUMBER(K18/K33),K18/K33,0)</f>
        <v>0</v>
      </c>
      <c r="M18" s="19" t="str">
        <f>(D18-K18)</f>
        <v>0</v>
      </c>
      <c r="N18" s="9" t="str">
        <f>IF(AND(D18=0,K18=0),"0.00",IF(K18=0,"New",(IF(ISNUMBER(M18/K18),M18/K18,0))))</f>
        <v>0</v>
      </c>
    </row>
    <row r="19" spans="1:40">
      <c r="A19" s="14">
        <v>11</v>
      </c>
      <c r="B19" s="19" t="s">
        <v>26</v>
      </c>
      <c r="C19" s="21" t="s">
        <v>16</v>
      </c>
      <c r="D19" s="19">
        <v>0</v>
      </c>
      <c r="E19" s="19" t="str">
        <f>IF(ISNUMBER(D19/D33),D19/D33,0)</f>
        <v>0</v>
      </c>
      <c r="F19" s="21" t="s">
        <v>16</v>
      </c>
      <c r="G19" s="19">
        <v>0</v>
      </c>
      <c r="H19" s="19" t="str">
        <f>IF(ISNUMBER(G19/G33),G19/G33,0)</f>
        <v>0</v>
      </c>
      <c r="I19" s="19" t="str">
        <f>(D19-G19)</f>
        <v>0</v>
      </c>
      <c r="J19" s="9" t="str">
        <f>IF(AND(D19=0,G19=0),"0.00",IF(G19=0,"New",(IF(ISNUMBER(I19/G19),I19/G19,0))))</f>
        <v>0</v>
      </c>
      <c r="K19" s="19">
        <v>0</v>
      </c>
      <c r="L19" s="19" t="str">
        <f>IF(ISNUMBER(K19/K33),K19/K33,0)</f>
        <v>0</v>
      </c>
      <c r="M19" s="19" t="str">
        <f>(D19-K19)</f>
        <v>0</v>
      </c>
      <c r="N19" s="9" t="str">
        <f>IF(AND(D19=0,K19=0),"0.00",IF(K19=0,"New",(IF(ISNUMBER(M19/K19),M19/K19,0))))</f>
        <v>0</v>
      </c>
    </row>
    <row r="20" spans="1:40">
      <c r="A20" s="14">
        <v>12</v>
      </c>
      <c r="B20" s="19" t="s">
        <v>27</v>
      </c>
      <c r="C20" s="21" t="s">
        <v>16</v>
      </c>
      <c r="D20" s="19">
        <v>0</v>
      </c>
      <c r="E20" s="19" t="str">
        <f>IF(ISNUMBER(D20/D33),D20/D33,0)</f>
        <v>0</v>
      </c>
      <c r="F20" s="21" t="s">
        <v>16</v>
      </c>
      <c r="G20" s="19">
        <v>0</v>
      </c>
      <c r="H20" s="19" t="str">
        <f>IF(ISNUMBER(G20/G33),G20/G33,0)</f>
        <v>0</v>
      </c>
      <c r="I20" s="19" t="str">
        <f>(D20-G20)</f>
        <v>0</v>
      </c>
      <c r="J20" s="9" t="str">
        <f>IF(AND(D20=0,G20=0),"0.00",IF(G20=0,"New",(IF(ISNUMBER(I20/G20),I20/G20,0))))</f>
        <v>0</v>
      </c>
      <c r="K20" s="19">
        <v>0</v>
      </c>
      <c r="L20" s="19" t="str">
        <f>IF(ISNUMBER(K20/K33),K20/K33,0)</f>
        <v>0</v>
      </c>
      <c r="M20" s="19" t="str">
        <f>(D20-K20)</f>
        <v>0</v>
      </c>
      <c r="N20" s="9" t="str">
        <f>IF(AND(D20=0,K20=0),"0.00",IF(K20=0,"New",(IF(ISNUMBER(M20/K20),M20/K20,0))))</f>
        <v>0</v>
      </c>
    </row>
    <row r="21" spans="1:40">
      <c r="A21" s="14">
        <v>13</v>
      </c>
      <c r="B21" s="19" t="s">
        <v>28</v>
      </c>
      <c r="C21" s="21" t="s">
        <v>16</v>
      </c>
      <c r="D21" s="19">
        <v>0</v>
      </c>
      <c r="E21" s="19" t="str">
        <f>IF(ISNUMBER(D21/D33),D21/D33,0)</f>
        <v>0</v>
      </c>
      <c r="F21" s="21" t="s">
        <v>16</v>
      </c>
      <c r="G21" s="19">
        <v>0</v>
      </c>
      <c r="H21" s="19" t="str">
        <f>IF(ISNUMBER(G21/G33),G21/G33,0)</f>
        <v>0</v>
      </c>
      <c r="I21" s="19" t="str">
        <f>(D21-G21)</f>
        <v>0</v>
      </c>
      <c r="J21" s="9" t="str">
        <f>IF(AND(D21=0,G21=0),"0.00",IF(G21=0,"New",(IF(ISNUMBER(I21/G21),I21/G21,0))))</f>
        <v>0</v>
      </c>
      <c r="K21" s="19">
        <v>0</v>
      </c>
      <c r="L21" s="19" t="str">
        <f>IF(ISNUMBER(K21/K33),K21/K33,0)</f>
        <v>0</v>
      </c>
      <c r="M21" s="19" t="str">
        <f>(D21-K21)</f>
        <v>0</v>
      </c>
      <c r="N21" s="9" t="str">
        <f>IF(AND(D21=0,K21=0),"0.00",IF(K21=0,"New",(IF(ISNUMBER(M21/K21),M21/K21,0))))</f>
        <v>0</v>
      </c>
    </row>
    <row r="22" spans="1:40">
      <c r="A22" s="14">
        <v>14</v>
      </c>
      <c r="B22" s="19" t="s">
        <v>29</v>
      </c>
      <c r="C22" s="21" t="s">
        <v>16</v>
      </c>
      <c r="D22" s="19">
        <v>0</v>
      </c>
      <c r="E22" s="19" t="str">
        <f>IF(ISNUMBER(D22/D33),D22/D33,0)</f>
        <v>0</v>
      </c>
      <c r="F22" s="21" t="s">
        <v>16</v>
      </c>
      <c r="G22" s="19">
        <v>0</v>
      </c>
      <c r="H22" s="19" t="str">
        <f>IF(ISNUMBER(G22/G33),G22/G33,0)</f>
        <v>0</v>
      </c>
      <c r="I22" s="19" t="str">
        <f>(D22-G22)</f>
        <v>0</v>
      </c>
      <c r="J22" s="9" t="str">
        <f>IF(AND(D22=0,G22=0),"0.00",IF(G22=0,"New",(IF(ISNUMBER(I22/G22),I22/G22,0))))</f>
        <v>0</v>
      </c>
      <c r="K22" s="19">
        <v>0</v>
      </c>
      <c r="L22" s="19" t="str">
        <f>IF(ISNUMBER(K22/K33),K22/K33,0)</f>
        <v>0</v>
      </c>
      <c r="M22" s="19" t="str">
        <f>(D22-K22)</f>
        <v>0</v>
      </c>
      <c r="N22" s="9" t="str">
        <f>IF(AND(D22=0,K22=0),"0.00",IF(K22=0,"New",(IF(ISNUMBER(M22/K22),M22/K22,0))))</f>
        <v>0</v>
      </c>
    </row>
    <row r="23" spans="1:40">
      <c r="A23" s="14">
        <v>15</v>
      </c>
      <c r="B23" s="19" t="s">
        <v>30</v>
      </c>
      <c r="C23" s="21" t="s">
        <v>16</v>
      </c>
      <c r="D23" s="19">
        <v>0</v>
      </c>
      <c r="E23" s="19" t="str">
        <f>IF(ISNUMBER(D23/D33),D23/D33,0)</f>
        <v>0</v>
      </c>
      <c r="F23" s="21" t="s">
        <v>16</v>
      </c>
      <c r="G23" s="19">
        <v>0</v>
      </c>
      <c r="H23" s="19" t="str">
        <f>IF(ISNUMBER(G23/G33),G23/G33,0)</f>
        <v>0</v>
      </c>
      <c r="I23" s="19" t="str">
        <f>(D23-G23)</f>
        <v>0</v>
      </c>
      <c r="J23" s="9" t="str">
        <f>IF(AND(D23=0,G23=0),"0.00",IF(G23=0,"New",(IF(ISNUMBER(I23/G23),I23/G23,0))))</f>
        <v>0</v>
      </c>
      <c r="K23" s="19">
        <v>0</v>
      </c>
      <c r="L23" s="19" t="str">
        <f>IF(ISNUMBER(K23/K33),K23/K33,0)</f>
        <v>0</v>
      </c>
      <c r="M23" s="19" t="str">
        <f>(D23-K23)</f>
        <v>0</v>
      </c>
      <c r="N23" s="9" t="str">
        <f>IF(AND(D23=0,K23=0),"0.00",IF(K23=0,"New",(IF(ISNUMBER(M23/K23),M23/K23,0))))</f>
        <v>0</v>
      </c>
    </row>
    <row r="24" spans="1:40">
      <c r="A24" s="14">
        <v>16</v>
      </c>
      <c r="B24" s="19" t="s">
        <v>31</v>
      </c>
      <c r="C24" s="21" t="s">
        <v>16</v>
      </c>
      <c r="D24" s="19">
        <v>0</v>
      </c>
      <c r="E24" s="19" t="str">
        <f>IF(ISNUMBER(D24/D33),D24/D33,0)</f>
        <v>0</v>
      </c>
      <c r="F24" s="21" t="s">
        <v>16</v>
      </c>
      <c r="G24" s="19">
        <v>0</v>
      </c>
      <c r="H24" s="19" t="str">
        <f>IF(ISNUMBER(G24/G33),G24/G33,0)</f>
        <v>0</v>
      </c>
      <c r="I24" s="19" t="str">
        <f>(D24-G24)</f>
        <v>0</v>
      </c>
      <c r="J24" s="9" t="str">
        <f>IF(AND(D24=0,G24=0),"0.00",IF(G24=0,"New",(IF(ISNUMBER(I24/G24),I24/G24,0))))</f>
        <v>0</v>
      </c>
      <c r="K24" s="19">
        <v>0</v>
      </c>
      <c r="L24" s="19" t="str">
        <f>IF(ISNUMBER(K24/K33),K24/K33,0)</f>
        <v>0</v>
      </c>
      <c r="M24" s="19" t="str">
        <f>(D24-K24)</f>
        <v>0</v>
      </c>
      <c r="N24" s="9" t="str">
        <f>IF(AND(D24=0,K24=0),"0.00",IF(K24=0,"New",(IF(ISNUMBER(M24/K24),M24/K24,0))))</f>
        <v>0</v>
      </c>
    </row>
    <row r="25" spans="1:40">
      <c r="A25" s="14">
        <v>17</v>
      </c>
      <c r="B25" s="19" t="s">
        <v>32</v>
      </c>
      <c r="C25" s="21" t="s">
        <v>16</v>
      </c>
      <c r="D25" s="19">
        <v>0</v>
      </c>
      <c r="E25" s="19" t="str">
        <f>IF(ISNUMBER(D25/D33),D25/D33,0)</f>
        <v>0</v>
      </c>
      <c r="F25" s="21" t="s">
        <v>16</v>
      </c>
      <c r="G25" s="19">
        <v>0</v>
      </c>
      <c r="H25" s="19" t="str">
        <f>IF(ISNUMBER(G25/G33),G25/G33,0)</f>
        <v>0</v>
      </c>
      <c r="I25" s="19" t="str">
        <f>(D25-G25)</f>
        <v>0</v>
      </c>
      <c r="J25" s="9" t="str">
        <f>IF(AND(D25=0,G25=0),"0.00",IF(G25=0,"New",(IF(ISNUMBER(I25/G25),I25/G25,0))))</f>
        <v>0</v>
      </c>
      <c r="K25" s="19">
        <v>0</v>
      </c>
      <c r="L25" s="19" t="str">
        <f>IF(ISNUMBER(K25/K33),K25/K33,0)</f>
        <v>0</v>
      </c>
      <c r="M25" s="19" t="str">
        <f>(D25-K25)</f>
        <v>0</v>
      </c>
      <c r="N25" s="9" t="str">
        <f>IF(AND(D25=0,K25=0),"0.00",IF(K25=0,"New",(IF(ISNUMBER(M25/K25),M25/K25,0))))</f>
        <v>0</v>
      </c>
    </row>
    <row r="26" spans="1:40">
      <c r="A26" s="14">
        <v>18</v>
      </c>
      <c r="B26" s="19" t="s">
        <v>33</v>
      </c>
      <c r="C26" s="21" t="s">
        <v>16</v>
      </c>
      <c r="D26" s="19">
        <v>0</v>
      </c>
      <c r="E26" s="19" t="str">
        <f>IF(ISNUMBER(D26/D33),D26/D33,0)</f>
        <v>0</v>
      </c>
      <c r="F26" s="21" t="s">
        <v>16</v>
      </c>
      <c r="G26" s="19">
        <v>0</v>
      </c>
      <c r="H26" s="19" t="str">
        <f>IF(ISNUMBER(G26/G33),G26/G33,0)</f>
        <v>0</v>
      </c>
      <c r="I26" s="19" t="str">
        <f>(D26-G26)</f>
        <v>0</v>
      </c>
      <c r="J26" s="9" t="str">
        <f>IF(AND(D26=0,G26=0),"0.00",IF(G26=0,"New",(IF(ISNUMBER(I26/G26),I26/G26,0))))</f>
        <v>0</v>
      </c>
      <c r="K26" s="19">
        <v>0</v>
      </c>
      <c r="L26" s="19" t="str">
        <f>IF(ISNUMBER(K26/K33),K26/K33,0)</f>
        <v>0</v>
      </c>
      <c r="M26" s="19" t="str">
        <f>(D26-K26)</f>
        <v>0</v>
      </c>
      <c r="N26" s="9" t="str">
        <f>IF(AND(D26=0,K26=0),"0.00",IF(K26=0,"New",(IF(ISNUMBER(M26/K26),M26/K26,0))))</f>
        <v>0</v>
      </c>
    </row>
    <row r="27" spans="1:40">
      <c r="A27" s="14">
        <v>19</v>
      </c>
      <c r="B27" s="19" t="s">
        <v>34</v>
      </c>
      <c r="C27" s="21" t="s">
        <v>16</v>
      </c>
      <c r="D27" s="19">
        <v>0</v>
      </c>
      <c r="E27" s="19" t="str">
        <f>IF(ISNUMBER(D27/D33),D27/D33,0)</f>
        <v>0</v>
      </c>
      <c r="F27" s="21" t="s">
        <v>16</v>
      </c>
      <c r="G27" s="19">
        <v>0</v>
      </c>
      <c r="H27" s="19" t="str">
        <f>IF(ISNUMBER(G27/G33),G27/G33,0)</f>
        <v>0</v>
      </c>
      <c r="I27" s="19" t="str">
        <f>(D27-G27)</f>
        <v>0</v>
      </c>
      <c r="J27" s="9" t="str">
        <f>IF(AND(D27=0,G27=0),"0.00",IF(G27=0,"New",(IF(ISNUMBER(I27/G27),I27/G27,0))))</f>
        <v>0</v>
      </c>
      <c r="K27" s="19">
        <v>0</v>
      </c>
      <c r="L27" s="19" t="str">
        <f>IF(ISNUMBER(K27/K33),K27/K33,0)</f>
        <v>0</v>
      </c>
      <c r="M27" s="19" t="str">
        <f>(D27-K27)</f>
        <v>0</v>
      </c>
      <c r="N27" s="9" t="str">
        <f>IF(AND(D27=0,K27=0),"0.00",IF(K27=0,"New",(IF(ISNUMBER(M27/K27),M27/K27,0))))</f>
        <v>0</v>
      </c>
    </row>
    <row r="28" spans="1:40">
      <c r="A28" s="14">
        <v>20</v>
      </c>
      <c r="B28" s="19" t="s">
        <v>35</v>
      </c>
      <c r="C28" s="21" t="s">
        <v>16</v>
      </c>
      <c r="D28" s="19">
        <v>0</v>
      </c>
      <c r="E28" s="19" t="str">
        <f>IF(ISNUMBER(D28/D33),D28/D33,0)</f>
        <v>0</v>
      </c>
      <c r="F28" s="21" t="s">
        <v>16</v>
      </c>
      <c r="G28" s="19">
        <v>0</v>
      </c>
      <c r="H28" s="19" t="str">
        <f>IF(ISNUMBER(G28/G33),G28/G33,0)</f>
        <v>0</v>
      </c>
      <c r="I28" s="19" t="str">
        <f>(D28-G28)</f>
        <v>0</v>
      </c>
      <c r="J28" s="9" t="str">
        <f>IF(AND(D28=0,G28=0),"0.00",IF(G28=0,"New",(IF(ISNUMBER(I28/G28),I28/G28,0))))</f>
        <v>0</v>
      </c>
      <c r="K28" s="19">
        <v>0</v>
      </c>
      <c r="L28" s="19" t="str">
        <f>IF(ISNUMBER(K28/K33),K28/K33,0)</f>
        <v>0</v>
      </c>
      <c r="M28" s="19" t="str">
        <f>(D28-K28)</f>
        <v>0</v>
      </c>
      <c r="N28" s="9" t="str">
        <f>IF(AND(D28=0,K28=0),"0.00",IF(K28=0,"New",(IF(ISNUMBER(M28/K28),M28/K28,0))))</f>
        <v>0</v>
      </c>
    </row>
    <row r="29" spans="1:40">
      <c r="A29" s="14">
        <v>21</v>
      </c>
      <c r="B29" s="19" t="s">
        <v>36</v>
      </c>
      <c r="C29" s="21" t="s">
        <v>16</v>
      </c>
      <c r="D29" s="19">
        <v>0</v>
      </c>
      <c r="E29" s="19" t="str">
        <f>IF(ISNUMBER(D29/D33),D29/D33,0)</f>
        <v>0</v>
      </c>
      <c r="F29" s="21" t="s">
        <v>16</v>
      </c>
      <c r="G29" s="19">
        <v>0</v>
      </c>
      <c r="H29" s="19" t="str">
        <f>IF(ISNUMBER(G29/G33),G29/G33,0)</f>
        <v>0</v>
      </c>
      <c r="I29" s="19" t="str">
        <f>(D29-G29)</f>
        <v>0</v>
      </c>
      <c r="J29" s="9" t="str">
        <f>IF(AND(D29=0,G29=0),"0.00",IF(G29=0,"New",(IF(ISNUMBER(I29/G29),I29/G29,0))))</f>
        <v>0</v>
      </c>
      <c r="K29" s="19">
        <v>0</v>
      </c>
      <c r="L29" s="19" t="str">
        <f>IF(ISNUMBER(K29/K33),K29/K33,0)</f>
        <v>0</v>
      </c>
      <c r="M29" s="19" t="str">
        <f>(D29-K29)</f>
        <v>0</v>
      </c>
      <c r="N29" s="9" t="str">
        <f>IF(AND(D29=0,K29=0),"0.00",IF(K29=0,"New",(IF(ISNUMBER(M29/K29),M29/K29,0))))</f>
        <v>0</v>
      </c>
    </row>
    <row r="30" spans="1:40">
      <c r="A30" s="14">
        <v>22</v>
      </c>
      <c r="B30" s="19" t="s">
        <v>37</v>
      </c>
      <c r="C30" s="21" t="s">
        <v>16</v>
      </c>
      <c r="D30" s="19">
        <v>0</v>
      </c>
      <c r="E30" s="19" t="str">
        <f>IF(ISNUMBER(D30/D33),D30/D33,0)</f>
        <v>0</v>
      </c>
      <c r="F30" s="21" t="s">
        <v>16</v>
      </c>
      <c r="G30" s="19">
        <v>0</v>
      </c>
      <c r="H30" s="19" t="str">
        <f>IF(ISNUMBER(G30/G33),G30/G33,0)</f>
        <v>0</v>
      </c>
      <c r="I30" s="19" t="str">
        <f>(D30-G30)</f>
        <v>0</v>
      </c>
      <c r="J30" s="9" t="str">
        <f>IF(AND(D30=0,G30=0),"0.00",IF(G30=0,"New",(IF(ISNUMBER(I30/G30),I30/G30,0))))</f>
        <v>0</v>
      </c>
      <c r="K30" s="19">
        <v>0</v>
      </c>
      <c r="L30" s="19" t="str">
        <f>IF(ISNUMBER(K30/K33),K30/K33,0)</f>
        <v>0</v>
      </c>
      <c r="M30" s="19" t="str">
        <f>(D30-K30)</f>
        <v>0</v>
      </c>
      <c r="N30" s="9" t="str">
        <f>IF(AND(D30=0,K30=0),"0.00",IF(K30=0,"New",(IF(ISNUMBER(M30/K30),M30/K30,0))))</f>
        <v>0</v>
      </c>
    </row>
    <row r="31" spans="1:40">
      <c r="A31" s="14">
        <v>23</v>
      </c>
      <c r="B31" s="19" t="s">
        <v>38</v>
      </c>
      <c r="C31" s="21" t="s">
        <v>16</v>
      </c>
      <c r="D31" s="19">
        <v>0</v>
      </c>
      <c r="E31" s="19" t="str">
        <f>IF(ISNUMBER(D31/D33),D31/D33,0)</f>
        <v>0</v>
      </c>
      <c r="F31" s="21" t="s">
        <v>16</v>
      </c>
      <c r="G31" s="19">
        <v>0</v>
      </c>
      <c r="H31" s="19" t="str">
        <f>IF(ISNUMBER(G31/G33),G31/G33,0)</f>
        <v>0</v>
      </c>
      <c r="I31" s="19" t="str">
        <f>(D31-G31)</f>
        <v>0</v>
      </c>
      <c r="J31" s="9" t="str">
        <f>IF(AND(D31=0,G31=0),"0.00",IF(G31=0,"New",(IF(ISNUMBER(I31/G31),I31/G31,0))))</f>
        <v>0</v>
      </c>
      <c r="K31" s="19">
        <v>0</v>
      </c>
      <c r="L31" s="19" t="str">
        <f>IF(ISNUMBER(K31/K33),K31/K33,0)</f>
        <v>0</v>
      </c>
      <c r="M31" s="19" t="str">
        <f>(D31-K31)</f>
        <v>0</v>
      </c>
      <c r="N31" s="9" t="str">
        <f>IF(AND(D31=0,K31=0),"0.00",IF(K31=0,"New",(IF(ISNUMBER(M31/K31),M31/K31,0))))</f>
        <v>0</v>
      </c>
    </row>
    <row r="32" spans="1:40">
      <c r="A32" s="14">
        <v>24</v>
      </c>
      <c r="B32" s="19" t="s">
        <v>39</v>
      </c>
      <c r="C32" s="21" t="s">
        <v>16</v>
      </c>
      <c r="D32" s="19">
        <v>0</v>
      </c>
      <c r="E32" s="19" t="str">
        <f>IF(ISNUMBER(D32/D33),D32/D33,0)</f>
        <v>0</v>
      </c>
      <c r="F32" s="21" t="s">
        <v>16</v>
      </c>
      <c r="G32" s="19">
        <v>0</v>
      </c>
      <c r="H32" s="19" t="str">
        <f>IF(ISNUMBER(G32/G33),G32/G33,0)</f>
        <v>0</v>
      </c>
      <c r="I32" s="19" t="str">
        <f>(D32-G32)</f>
        <v>0</v>
      </c>
      <c r="J32" s="9" t="str">
        <f>IF(AND(D32=0,G32=0),"0.00",IF(G32=0,"New",(IF(ISNUMBER(I32/G32),I32/G32,0))))</f>
        <v>0</v>
      </c>
      <c r="K32" s="19">
        <v>0</v>
      </c>
      <c r="L32" s="19" t="str">
        <f>IF(ISNUMBER(K32/K33),K32/K33,0)</f>
        <v>0</v>
      </c>
      <c r="M32" s="19" t="str">
        <f>(D32-K32)</f>
        <v>0</v>
      </c>
      <c r="N32" s="9" t="str">
        <f>IF(AND(D32=0,K32=0),"0.00",IF(K32=0,"New",(IF(ISNUMBER(M32/K32),M32/K32,0))))</f>
        <v>0</v>
      </c>
    </row>
    <row r="33" spans="1:40">
      <c r="A33" s="15"/>
      <c r="B33" s="20" t="s">
        <v>40</v>
      </c>
      <c r="C33" s="22" t="str">
        <f>SUM(C9:C32)</f>
        <v>0</v>
      </c>
      <c r="D33" s="20" t="str">
        <f>SUM(D9:D32)</f>
        <v>0</v>
      </c>
      <c r="E33" s="20" t="str">
        <f>SUM(E9:E32)</f>
        <v>0</v>
      </c>
      <c r="F33" s="22" t="str">
        <f>SUM(F9:F32)</f>
        <v>0</v>
      </c>
      <c r="G33" s="20" t="str">
        <f>SUM(G9:G32)</f>
        <v>0</v>
      </c>
      <c r="H33" s="20" t="str">
        <f>SUM(H9:H32)</f>
        <v>0</v>
      </c>
      <c r="I33" s="20" t="str">
        <f>SUM(I9:I32)</f>
        <v>0</v>
      </c>
      <c r="J33" s="10" t="str">
        <f>IF(ISNUMBER(I33/G33),I33/G33,0)</f>
        <v>0</v>
      </c>
      <c r="K33" s="20" t="str">
        <f>SUM(K9:K32)</f>
        <v>0</v>
      </c>
      <c r="L33" s="20" t="str">
        <f>SUM(L9:L32)</f>
        <v>0</v>
      </c>
      <c r="M33" s="20" t="str">
        <f>SUM(M9:M32)</f>
        <v>0</v>
      </c>
      <c r="N33" s="10" t="str">
        <f>IF(ISNUMBER(M33/K33),M33/K33,0)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N2"/>
    <mergeCell ref="A3:N3"/>
    <mergeCell ref="A5:A8"/>
    <mergeCell ref="B5:B8"/>
    <mergeCell ref="C5:E5"/>
    <mergeCell ref="C6:E6"/>
    <mergeCell ref="F5:J5"/>
    <mergeCell ref="F6:H6"/>
    <mergeCell ref="I6:J6"/>
    <mergeCell ref="K5:N5"/>
    <mergeCell ref="K6:L6"/>
    <mergeCell ref="M6:N6"/>
  </mergeCells>
  <conditionalFormatting sqref="C1:C1048576">
    <cfRule type="cellIs" dxfId="0" priority="1" operator="lessThan">
      <formula>0</formula>
    </cfRule>
  </conditionalFormatting>
  <conditionalFormatting sqref="C1:C1048576">
    <cfRule type="cellIs" dxfId="1" priority="2" operator="greaterThanOrEqual">
      <formula>0</formula>
    </cfRule>
  </conditionalFormatting>
  <conditionalFormatting sqref="D1:D1048576">
    <cfRule type="cellIs" dxfId="2" priority="3" operator="lessThan">
      <formula>0</formula>
    </cfRule>
  </conditionalFormatting>
  <conditionalFormatting sqref="D1:D1048576">
    <cfRule type="cellIs" dxfId="3" priority="4" operator="greaterThanOrEqual">
      <formula>0</formula>
    </cfRule>
  </conditionalFormatting>
  <conditionalFormatting sqref="E1:E1048576">
    <cfRule type="cellIs" dxfId="4" priority="5" operator="lessThan">
      <formula>0</formula>
    </cfRule>
  </conditionalFormatting>
  <conditionalFormatting sqref="E1:E1048576">
    <cfRule type="cellIs" dxfId="5" priority="6" operator="greaterThanOrEqual">
      <formula>0</formula>
    </cfRule>
  </conditionalFormatting>
  <conditionalFormatting sqref="F1:F1048576">
    <cfRule type="cellIs" dxfId="0" priority="7" operator="lessThan">
      <formula>0</formula>
    </cfRule>
  </conditionalFormatting>
  <conditionalFormatting sqref="F1:F1048576">
    <cfRule type="cellIs" dxfId="1" priority="8" operator="greaterThanOrEqual">
      <formula>0</formula>
    </cfRule>
  </conditionalFormatting>
  <conditionalFormatting sqref="G1:G1048576">
    <cfRule type="cellIs" dxfId="2" priority="9" operator="lessThan">
      <formula>0</formula>
    </cfRule>
  </conditionalFormatting>
  <conditionalFormatting sqref="G1:G1048576">
    <cfRule type="cellIs" dxfId="3" priority="10" operator="greaterThanOrEqual">
      <formula>0</formula>
    </cfRule>
  </conditionalFormatting>
  <conditionalFormatting sqref="H1:H1048576">
    <cfRule type="cellIs" dxfId="4" priority="11" operator="lessThan">
      <formula>0</formula>
    </cfRule>
  </conditionalFormatting>
  <conditionalFormatting sqref="H1:H1048576">
    <cfRule type="cellIs" dxfId="5" priority="12" operator="greaterThanOrEqual">
      <formula>0</formula>
    </cfRule>
  </conditionalFormatting>
  <conditionalFormatting sqref="I1:I1048576">
    <cfRule type="cellIs" dxfId="2" priority="13" operator="lessThan">
      <formula>0</formula>
    </cfRule>
  </conditionalFormatting>
  <conditionalFormatting sqref="I1:I1048576">
    <cfRule type="cellIs" dxfId="3" priority="14" operator="greaterThanOrEqual">
      <formula>0</formula>
    </cfRule>
  </conditionalFormatting>
  <conditionalFormatting sqref="J1:J1048576">
    <cfRule type="cellIs" dxfId="4" priority="15" operator="lessThan">
      <formula>0</formula>
    </cfRule>
  </conditionalFormatting>
  <conditionalFormatting sqref="J1:J1048576">
    <cfRule type="cellIs" dxfId="5" priority="16" operator="greaterThanOrEqual">
      <formula>0</formula>
    </cfRule>
  </conditionalFormatting>
  <conditionalFormatting sqref="K1:K1048576">
    <cfRule type="cellIs" dxfId="2" priority="17" operator="lessThan">
      <formula>0</formula>
    </cfRule>
  </conditionalFormatting>
  <conditionalFormatting sqref="K1:K1048576">
    <cfRule type="cellIs" dxfId="3" priority="18" operator="greaterThanOrEqual">
      <formula>0</formula>
    </cfRule>
  </conditionalFormatting>
  <conditionalFormatting sqref="L1:L1048576">
    <cfRule type="cellIs" dxfId="4" priority="19" operator="lessThan">
      <formula>0</formula>
    </cfRule>
  </conditionalFormatting>
  <conditionalFormatting sqref="L1:L1048576">
    <cfRule type="cellIs" dxfId="5" priority="20" operator="greaterThanOrEqual">
      <formula>0</formula>
    </cfRule>
  </conditionalFormatting>
  <conditionalFormatting sqref="M1:M1048576">
    <cfRule type="cellIs" dxfId="2" priority="21" operator="lessThan">
      <formula>0</formula>
    </cfRule>
  </conditionalFormatting>
  <conditionalFormatting sqref="M1:M1048576">
    <cfRule type="cellIs" dxfId="3" priority="22" operator="greaterThanOrEqual">
      <formula>0</formula>
    </cfRule>
  </conditionalFormatting>
  <conditionalFormatting sqref="N1:N1048576">
    <cfRule type="cellIs" dxfId="4" priority="23" operator="lessThan">
      <formula>0</formula>
    </cfRule>
  </conditionalFormatting>
  <conditionalFormatting sqref="N1:N1048576">
    <cfRule type="cellIs" dxfId="5" priority="24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Nov_2022 (Personal)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2026-10-02T09:17:20+07:00</dcterms:created>
  <dcterms:modified xsi:type="dcterms:W3CDTF">2026-10-02T09:17:20+07:00</dcterms:modified>
  <dc:title>Report - Summation of Private Fund Management</dc:title>
  <dc:description>Report - Summation of Private Fund Management</dc:description>
  <dc:subject>Report - Summation of Private Fund Management</dc:subject>
  <cp:keywords>office PHPExcel php</cp:keywords>
  <cp:category>Report</cp:category>
</cp:coreProperties>
</file>